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swiss computer\Desktop\"/>
    </mc:Choice>
  </mc:AlternateContent>
  <xr:revisionPtr revIDLastSave="0" documentId="13_ncr:1_{64A82A0C-73FE-4B5D-B4E1-ED49A4D2EB68}"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0" i="1" l="1"/>
  <c r="Z20" i="1"/>
  <c r="Q21" i="1"/>
  <c r="Z21" i="1"/>
  <c r="Q22" i="1"/>
  <c r="Z22" i="1"/>
  <c r="Q23" i="1"/>
  <c r="Z23" i="1"/>
  <c r="Q24" i="1"/>
  <c r="Z24" i="1"/>
  <c r="Q25" i="1"/>
  <c r="Z25" i="1"/>
  <c r="Q26" i="1"/>
  <c r="Z26" i="1"/>
  <c r="Q27" i="1"/>
  <c r="Z27" i="1"/>
  <c r="Q28" i="1"/>
  <c r="Z28" i="1"/>
  <c r="Q29" i="1"/>
  <c r="Z29" i="1"/>
  <c r="Q30" i="1"/>
  <c r="Z30" i="1"/>
  <c r="Q31" i="1"/>
  <c r="Z31" i="1"/>
  <c r="Q32" i="1"/>
  <c r="Z32" i="1"/>
  <c r="Q33" i="1"/>
  <c r="Z33" i="1"/>
  <c r="Q34" i="1"/>
  <c r="Z34" i="1"/>
  <c r="Q35" i="1"/>
  <c r="Z35" i="1"/>
  <c r="Q36" i="1"/>
  <c r="Z36" i="1"/>
  <c r="Q37" i="1"/>
  <c r="Z37" i="1"/>
  <c r="Q38" i="1"/>
  <c r="Z38" i="1"/>
  <c r="Q39" i="1"/>
  <c r="Z39" i="1"/>
  <c r="Q40" i="1"/>
  <c r="Z40" i="1"/>
  <c r="Q41" i="1"/>
  <c r="Z41" i="1"/>
  <c r="Q42" i="1"/>
  <c r="Z42" i="1"/>
  <c r="Q43" i="1"/>
  <c r="Z43" i="1"/>
  <c r="Q44" i="1"/>
  <c r="Z44" i="1"/>
  <c r="Q45" i="1"/>
  <c r="Z45" i="1"/>
  <c r="Q46" i="1"/>
  <c r="Z46" i="1"/>
  <c r="AA39" i="1" l="1"/>
  <c r="AA40" i="1"/>
  <c r="AA32" i="1"/>
  <c r="AA27" i="1"/>
  <c r="AA43" i="1"/>
  <c r="AA25" i="1"/>
  <c r="AA41" i="1"/>
  <c r="AA29" i="1"/>
  <c r="AA38" i="1"/>
  <c r="AA36" i="1"/>
  <c r="AA28" i="1"/>
  <c r="AA24" i="1"/>
  <c r="AA37" i="1"/>
  <c r="AA45" i="1"/>
  <c r="AA22" i="1"/>
  <c r="AA44" i="1"/>
  <c r="AA21" i="1"/>
  <c r="AA33" i="1"/>
  <c r="AA46" i="1"/>
  <c r="AA35" i="1"/>
  <c r="AA30" i="1"/>
  <c r="AA42" i="1"/>
  <c r="AA26" i="1"/>
  <c r="AA34" i="1"/>
  <c r="AA23" i="1"/>
  <c r="AA31" i="1"/>
  <c r="AA20" i="1"/>
  <c r="Z19" i="1" l="1"/>
  <c r="Q19" i="1"/>
  <c r="Z18" i="1"/>
  <c r="Q18" i="1"/>
  <c r="Z17" i="1"/>
  <c r="Q17" i="1"/>
  <c r="Z16" i="1"/>
  <c r="Q16" i="1"/>
  <c r="Z15" i="1"/>
  <c r="Q15" i="1"/>
  <c r="Z14" i="1"/>
  <c r="Q14" i="1"/>
  <c r="Z13" i="1"/>
  <c r="Q13" i="1"/>
  <c r="Z12" i="1"/>
  <c r="Q12" i="1"/>
  <c r="Z11" i="1"/>
  <c r="Q11" i="1"/>
  <c r="AA11" i="1" l="1"/>
  <c r="AA19" i="1"/>
  <c r="AA16" i="1"/>
  <c r="AA15" i="1"/>
  <c r="AA12" i="1"/>
  <c r="AA17" i="1"/>
  <c r="AA18" i="1"/>
  <c r="AA14" i="1"/>
  <c r="AA13" i="1"/>
</calcChain>
</file>

<file path=xl/sharedStrings.xml><?xml version="1.0" encoding="utf-8"?>
<sst xmlns="http://schemas.openxmlformats.org/spreadsheetml/2006/main" count="145" uniqueCount="138">
  <si>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</si>
  <si>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</si>
  <si>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</si>
  <si>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</si>
  <si>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</si>
  <si>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</si>
  <si>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</si>
  <si>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</si>
  <si>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</si>
  <si>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</si>
  <si>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</si>
  <si>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</si>
  <si>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</si>
  <si>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</si>
  <si>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</si>
  <si>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</si>
  <si>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</si>
  <si>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</si>
  <si>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</si>
  <si>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</si>
  <si>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</si>
  <si>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</si>
  <si>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</si>
  <si>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</si>
  <si>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</si>
  <si>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</si>
  <si>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</si>
  <si>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</si>
  <si>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</si>
  <si>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</si>
  <si>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</si>
  <si>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</si>
  <si>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</si>
  <si>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</si>
  <si>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</si>
  <si>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</si>
  <si>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LISKO KARACHI</t>
  </si>
  <si>
    <t>Ibuprofen 200 mg/ 5 ml Susp.</t>
  </si>
  <si>
    <t>200 mg/ 5 ml Susp</t>
  </si>
  <si>
    <t>Ibu-Profen  DS susp</t>
  </si>
  <si>
    <t>Ibuprofen 100 mg/ 5 ml Susp.</t>
  </si>
  <si>
    <t>100 mg/ 5 ml Susp</t>
  </si>
  <si>
    <t>Ibu-Profen susp</t>
  </si>
  <si>
    <t>Mefenamic Acid 50 mg/5ml Susp</t>
  </si>
  <si>
    <t>50 mg/5ml Susp</t>
  </si>
  <si>
    <t>Panamic Susp</t>
  </si>
  <si>
    <t>Fluconazole 50 mg/5 ml Susp</t>
  </si>
  <si>
    <t>50 mg/5 ml Susp</t>
  </si>
  <si>
    <t>Flick Dry Powder Susp</t>
  </si>
  <si>
    <t>Itraconazole 100 mg Cap</t>
  </si>
  <si>
    <t>100 mg Cap</t>
  </si>
  <si>
    <t>Conalis capsule</t>
  </si>
  <si>
    <t>Nystatin drops 100,000 IU/ml</t>
  </si>
  <si>
    <t>100,000 IU/ml</t>
  </si>
  <si>
    <t>Mystate drops</t>
  </si>
  <si>
    <t>Terbinafine 250 mg tab</t>
  </si>
  <si>
    <t>250 mg tab</t>
  </si>
  <si>
    <t>Turbo tablet</t>
  </si>
  <si>
    <t>Chlorpheniramine Maleate 2 mg/ 5 ml Syp</t>
  </si>
  <si>
    <t>2 mg/ 5 ml Syp</t>
  </si>
  <si>
    <t>Histagic syrup</t>
  </si>
  <si>
    <t>Amoxycillin 500mg Cap.</t>
  </si>
  <si>
    <t>500mg Cap.</t>
  </si>
  <si>
    <t>Amoxipen capsule</t>
  </si>
  <si>
    <t>Amoxycillin 125 mg/ 5ml Dry Susp.</t>
  </si>
  <si>
    <t>125 mg/ 5ml Dry Susp.</t>
  </si>
  <si>
    <t>Amoxipen Dry suspension</t>
  </si>
  <si>
    <t>Amoxycillin 250 mg/ 5ml Susp.</t>
  </si>
  <si>
    <t>250 mg/ 5ml Susp</t>
  </si>
  <si>
    <t>Amoxipen forte susp</t>
  </si>
  <si>
    <t>Amoxycillin 250 mg/ 5ml  Susp.</t>
  </si>
  <si>
    <t>250 mg/ 5ml  Susp</t>
  </si>
  <si>
    <t>Moxifloxacin 400 mg Tab</t>
  </si>
  <si>
    <t>400 mg Tab</t>
  </si>
  <si>
    <t>Mavrik tablet</t>
  </si>
  <si>
    <t>Amlodipine Besylate 5 mg Tab</t>
  </si>
  <si>
    <t>5 mg Tab</t>
  </si>
  <si>
    <t>Amlis tablet</t>
  </si>
  <si>
    <t>Amlodipine Besylate 10 mg Tab</t>
  </si>
  <si>
    <t>10 mg Tab</t>
  </si>
  <si>
    <t>Amlodipine + Valsartan 5mg+80 mg Tab</t>
  </si>
  <si>
    <t>5mg+80 mg Tab</t>
  </si>
  <si>
    <t>Valmax-AM tablet</t>
  </si>
  <si>
    <t>Lisinopril 5mg tab</t>
  </si>
  <si>
    <t>5mg tab</t>
  </si>
  <si>
    <t>Liskopril tablet</t>
  </si>
  <si>
    <t>Lisinopril 10mg tab</t>
  </si>
  <si>
    <t>10mg tab</t>
  </si>
  <si>
    <t>Aluminium Hydroxide 215mg + Magnesium Hydroxide 80mg + Simethicone 25mg Susp</t>
  </si>
  <si>
    <t xml:space="preserve"> 215mg + Magnesium Hydroxide 80mg + Simethicone 25mg Susp</t>
  </si>
  <si>
    <t>Geocone susp</t>
  </si>
  <si>
    <t>Dimenhydrinate 12.5mg/4ml Syp</t>
  </si>
  <si>
    <t>12.5mg/4ml Syp</t>
  </si>
  <si>
    <t>Hydrinate Liquid</t>
  </si>
  <si>
    <t>Dimenhydrinate 50 mg tab</t>
  </si>
  <si>
    <t>50 mg tab</t>
  </si>
  <si>
    <t>Hydrinate tablet</t>
  </si>
  <si>
    <t>Domperidone 10 mg Tab</t>
  </si>
  <si>
    <t>Domlis tablet</t>
  </si>
  <si>
    <t>Drotaverine 40 mg Tab</t>
  </si>
  <si>
    <t>40 mg Tab</t>
  </si>
  <si>
    <t>Drotalis tablet</t>
  </si>
  <si>
    <t>Esomeprazole 40mg Cap</t>
  </si>
  <si>
    <t>40mg Cap</t>
  </si>
  <si>
    <t>Zetwin capsule</t>
  </si>
  <si>
    <t>Zinc Sulphate 20 mg/5ml Syp</t>
  </si>
  <si>
    <t>20 mg/5ml Syp</t>
  </si>
  <si>
    <t>Zinkrol syrup</t>
  </si>
  <si>
    <t>Misoprostol 200 mcg Tab</t>
  </si>
  <si>
    <t>200 mcg Tab</t>
  </si>
  <si>
    <t>Liskotol tablet</t>
  </si>
  <si>
    <t>Pregabalin 75mg Cap</t>
  </si>
  <si>
    <t>75mg Cap</t>
  </si>
  <si>
    <t>Lisglo capsule</t>
  </si>
  <si>
    <t>Diphenhydramine+ Aminophylline+ Ammonium Chloride 8mg+32mg+30 mg /5ml Syp</t>
  </si>
  <si>
    <t>8mg+32mg+30 mg /5ml Syp</t>
  </si>
  <si>
    <t>Liskodryllin syrup</t>
  </si>
  <si>
    <t>Doxofylline 100mg/5ml Syp</t>
  </si>
  <si>
    <t>100mg/5ml Syp</t>
  </si>
  <si>
    <t>Doxofam syrup</t>
  </si>
  <si>
    <t>Ketotifen 1mg/5ml Syp</t>
  </si>
  <si>
    <t>1mg/5ml Syp</t>
  </si>
  <si>
    <t>Ketofylin syrup</t>
  </si>
  <si>
    <t>Salbutamol 2 mg Tab</t>
  </si>
  <si>
    <t>2 mg Tab</t>
  </si>
  <si>
    <t>Wintol tablet</t>
  </si>
  <si>
    <t>Salbutamol 2mg/5ml Syp</t>
  </si>
  <si>
    <t>2mg/5ml Syp</t>
  </si>
  <si>
    <t>Wintol syrup</t>
  </si>
  <si>
    <t>Terbutaline Sulphate 0.3 mg/ml Syp</t>
  </si>
  <si>
    <t>0.3 mg/ml Syp</t>
  </si>
  <si>
    <t>Tabbo syrup</t>
  </si>
  <si>
    <t>Alfacalcidol 0.5 mcg Tab</t>
  </si>
  <si>
    <t>0.5 mcg Tab</t>
  </si>
  <si>
    <t>Calcilis tablet</t>
  </si>
  <si>
    <t>The inspection team inspected the firm and observed the following:
Non-Functional HVAC system:
1.	HVAC was not functional at the time of inspection in all areas.
Non-Adherence to Good Storage Practices (GSP):
2.	Most of the area were out of limits in temperature and humidity such as in raw material store the temperature recorded was 30.4 ºC and humidity was 61 %. In liquid packing, the temperature was 28.9 ºC and humidity was 82%. In tablet section, temperature was 30.5 ºC and humidity was 84%. 
3.	Food items were found in QC refrigerator.
4.	The temperature of the refrigerator was un-controlled and without any thermo-hygrometer, and chemical/ solutions were frozen at the time of inspection (storage conditions mentioned on the label of the frozen chemicals were 25 ºC). Moreover, there was no record of temperature and humidity for the said refrigerator. The above storage conditions are gross violation of good storage practices (GSP) particularly for temperature sensitive chemicals/reagents/solutions, on which the whole testing of the raw material and finished products is dependent. Thus, leading to compromised quality/products. 
5.	Damp sugar was present in the RMS which shows a continuous uncontrolled humidity 
6.	The paint was peeled off from the edges of the walls at various points of the production areas.
7.	Frequent power outage was observed during the inspection and the backup generator was not working properly.
In view of the above, the firm is NOT-RECOMMENDED.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</si>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</sst>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1"/>
      <color rgb="FF000000"/>
      <name val="Times New Roman"/>
      <family val="1"/>
    </font>
    <font>
      <sz val="11.5"/>
      <color theme="1"/>
      <name val="Times New Roman"/>
      <family val="1"/>
    </font>
    <font>
      <sz val="11.5"/>
      <color rgb="FF000000"/>
      <name val="Times New Roman"/>
      <family val="1"/>
    </font>
    <font>
      <sz val="11"/>
      <color rgb="FF000000"/>
      <name val="Calibri"/>
      <family val="2"/>
      <scheme val="minor"/>
    </font>
    <font>
      <b/>
      <sz val="16"/>
      <color theme="1"/>
      <name val="Calibri"/>
      <family val="2"/>
    </font>
    <font>
      <sz val="16"/>
      <color theme="1"/>
      <name val="Calibri"/>
      <family val="2"/>
      <scheme val="minor"/>
    </font>
    <font>
      <b/>
      <sz val="16"/>
      <color theme="1"/>
      <name val="Calibri"/>
      <family val="2"/>
      <scheme val="minor"/>
    </font>
    <font>
      <b/>
      <sz val="16"/>
      <color rgb="FFFF0000"/>
      <name val="Calibri"/>
      <family val="2"/>
    </font>
    <font>
      <b/>
      <sz val="22"/>
      <name val="Calibri"/>
      <family val="2"/>
    </font>
    <font>
      <b/>
      <sz val="16"/>
      <color theme="1"/>
      <name val="Times New Roman"/>
      <family val="1"/>
    </font>
    <font>
      <sz val="16"/>
      <color theme="1"/>
      <name val="Calibri"/>
      <family val="2"/>
    </font>
    <font>
      <b/>
      <sz val="22"/>
      <color rgb="FFFF0000"/>
      <name val="Calibri"/>
      <family val="2"/>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s>
  <cellStyleXfs count="1">
    <xf numFmtId="0" fontId="0" fillId="0" borderId="0"/>
  </cellStyleXfs>
  <cellXfs count="70">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2" fillId="0" borderId="15" xfId="0" applyFont="1" applyBorder="1" applyAlignment="1">
      <alignment horizontal="left" vertical="top" wrapText="1"/>
    </xf>
    <xf numFmtId="0" fontId="7" fillId="0" borderId="15" xfId="0" applyFont="1" applyBorder="1" applyAlignment="1">
      <alignment horizontal="left" vertical="top" wrapText="1"/>
    </xf>
    <xf numFmtId="0" fontId="11" fillId="0" borderId="15" xfId="0" applyFont="1" applyBorder="1" applyAlignment="1">
      <alignment horizontal="left" vertical="top" wrapText="1"/>
    </xf>
    <xf numFmtId="0" fontId="8" fillId="0" borderId="15" xfId="0" applyFont="1" applyBorder="1" applyAlignment="1">
      <alignment horizontal="center" vertical="center" wrapText="1"/>
    </xf>
    <xf numFmtId="0" fontId="9" fillId="0" borderId="15" xfId="0" applyFont="1" applyBorder="1"/>
    <xf numFmtId="0" fontId="13" fillId="0" borderId="16" xfId="0" applyFont="1" applyBorder="1" applyAlignment="1">
      <alignment horizontal="center" vertical="center" wrapText="1"/>
    </xf>
    <xf numFmtId="0" fontId="0" fillId="0" borderId="0" xfId="0" applyAlignment="1">
      <alignment horizontal="left"/>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6" fillId="0" borderId="15" xfId="0" applyFont="1" applyBorder="1" applyAlignment="1">
      <alignment horizontal="left"/>
    </xf>
    <xf numFmtId="0" fontId="13" fillId="0" borderId="17" xfId="0" applyFont="1" applyBorder="1" applyAlignment="1">
      <alignment horizontal="left" vertical="center" wrapText="1"/>
    </xf>
    <xf numFmtId="0" fontId="11" fillId="0" borderId="16" xfId="0" applyFont="1" applyBorder="1" applyAlignment="1">
      <alignment horizontal="left" vertical="center" wrapText="1"/>
    </xf>
    <xf numFmtId="0" fontId="14" fillId="0" borderId="18" xfId="0" applyFont="1" applyBorder="1" applyAlignment="1">
      <alignment horizontal="left" vertical="center" wrapText="1"/>
    </xf>
    <xf numFmtId="0" fontId="13" fillId="0" borderId="16" xfId="0" applyFont="1" applyBorder="1" applyAlignment="1">
      <alignment horizontal="left" vertical="center" wrapText="1"/>
    </xf>
    <xf numFmtId="0" fontId="15" fillId="0" borderId="18" xfId="0" applyFont="1" applyBorder="1" applyAlignment="1">
      <alignment horizontal="left" vertical="center" wrapText="1"/>
    </xf>
    <xf numFmtId="0" fontId="16" fillId="0" borderId="16" xfId="0" applyFont="1" applyBorder="1" applyAlignment="1">
      <alignment horizontal="left" vertical="center" wrapText="1"/>
    </xf>
    <xf numFmtId="0" fontId="15" fillId="0" borderId="18" xfId="0" applyFont="1" applyBorder="1" applyAlignment="1">
      <alignment horizontal="left" vertical="center"/>
    </xf>
    <xf numFmtId="0" fontId="17" fillId="0" borderId="15" xfId="0" applyFont="1" applyBorder="1" applyAlignment="1">
      <alignment horizontal="center" vertical="center" wrapText="1"/>
    </xf>
    <xf numFmtId="0" fontId="17" fillId="0" borderId="15" xfId="0" applyFont="1" applyBorder="1" applyAlignment="1">
      <alignment vertical="top" wrapText="1"/>
    </xf>
    <xf numFmtId="0" fontId="17" fillId="0" borderId="15" xfId="0" applyFont="1" applyBorder="1" applyAlignment="1">
      <alignment horizontal="left" vertical="top" wrapText="1"/>
    </xf>
    <xf numFmtId="0" fontId="17" fillId="0" borderId="11" xfId="0" applyFont="1" applyBorder="1" applyAlignment="1">
      <alignment horizontal="center" vertical="center" wrapText="1"/>
    </xf>
    <xf numFmtId="0" fontId="17" fillId="0" borderId="8" xfId="0" applyFont="1" applyBorder="1" applyAlignment="1">
      <alignment horizontal="center" vertical="center" wrapText="1"/>
    </xf>
    <xf numFmtId="0" fontId="19" fillId="0" borderId="0" xfId="0" applyFont="1"/>
    <xf numFmtId="0" fontId="9" fillId="0" borderId="15" xfId="0" applyFont="1" applyBorder="1" applyAlignment="1">
      <alignment horizontal="center" vertical="center"/>
    </xf>
    <xf numFmtId="0" fontId="18" fillId="0" borderId="0" xfId="0" applyFont="1" applyAlignment="1">
      <alignment horizontal="left"/>
    </xf>
    <xf numFmtId="0" fontId="19" fillId="0" borderId="0" xfId="0" applyFont="1" applyAlignment="1">
      <alignment horizontal="left"/>
    </xf>
    <xf numFmtId="0" fontId="20" fillId="0" borderId="0" xfId="0" applyFont="1" applyAlignment="1">
      <alignment horizontal="center" vertical="center" wrapText="1"/>
    </xf>
    <xf numFmtId="0" fontId="9" fillId="0" borderId="0" xfId="0" applyFont="1" applyAlignment="1">
      <alignment horizontal="center" vertical="center"/>
    </xf>
    <xf numFmtId="0" fontId="9" fillId="0" borderId="19" xfId="0" applyFont="1" applyBorder="1" applyAlignment="1">
      <alignment horizontal="center" vertical="center"/>
    </xf>
    <xf numFmtId="0" fontId="8" fillId="0" borderId="19" xfId="0" applyFont="1" applyBorder="1" applyAlignment="1">
      <alignment horizontal="center" vertical="center" wrapText="1"/>
    </xf>
    <xf numFmtId="0" fontId="17" fillId="0" borderId="19"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21" fillId="0" borderId="5" xfId="0" applyFont="1" applyBorder="1" applyAlignment="1">
      <alignment horizontal="left" vertical="top" wrapText="1"/>
    </xf>
    <xf numFmtId="0" fontId="22"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4" fillId="0" borderId="9" xfId="0" applyFont="1" applyBorder="1" applyAlignment="1">
      <alignment horizontal="left" vertical="top" wrapText="1"/>
    </xf>
    <xf numFmtId="0" fontId="24" fillId="0" borderId="0" xfId="0" applyFont="1" applyAlignment="1">
      <alignment horizontal="left" vertical="top" wrapText="1"/>
    </xf>
    <xf numFmtId="0" fontId="24" fillId="0" borderId="10" xfId="0" applyFont="1" applyBorder="1" applyAlignment="1">
      <alignment horizontal="left" vertical="top" wrapText="1"/>
    </xf>
    <xf numFmtId="0" fontId="24" fillId="0" borderId="20" xfId="0" applyFont="1" applyBorder="1" applyAlignment="1">
      <alignment horizontal="left" vertical="top" wrapText="1"/>
    </xf>
    <xf numFmtId="0" fontId="24" fillId="0" borderId="21" xfId="0" applyFont="1" applyBorder="1" applyAlignment="1">
      <alignment horizontal="left" vertical="top" wrapText="1"/>
    </xf>
    <xf numFmtId="0" fontId="24" fillId="0" borderId="22" xfId="0" applyFont="1" applyBorder="1" applyAlignment="1">
      <alignment horizontal="left" vertical="top" wrapText="1"/>
    </xf>
    <xf numFmtId="0" fontId="25" fillId="0" borderId="0" xfId="0" applyFont="1" applyAlignment="1">
      <alignment vertical="center"/>
    </xf>
    <xf numFmtId="0" fontId="26"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8"/>
  <sheetViews>
    <sheetView tabSelected="1" topLeftCell="R1" zoomScale="55" zoomScaleNormal="55" workbookViewId="0">
      <selection activeCell="A4" sqref="A4:AA49"/>
    </sheetView>
  </sheetViews>
  <sheetFormatPr defaultColWidth="14.44140625" defaultRowHeight="15" customHeight="1" x14ac:dyDescent="0.3"/>
  <cols>
    <col min="1" max="1" width="6" customWidth="1"/>
    <col min="2" max="2" width="12.88671875" customWidth="1"/>
    <col min="3" max="3" width="44.44140625" style="12" customWidth="1"/>
    <col min="4" max="4" width="47.77734375" style="12" customWidth="1"/>
    <col min="5" max="5" width="33" style="12" customWidth="1"/>
    <col min="6" max="6" width="16.44140625" bestFit="1" customWidth="1"/>
    <col min="7" max="7" width="16.109375" bestFit="1" customWidth="1"/>
    <col min="8" max="8" width="15" bestFit="1" customWidth="1"/>
    <col min="9" max="9" width="60.109375" bestFit="1" customWidth="1"/>
    <col min="10" max="10" width="18.109375" bestFit="1" customWidth="1"/>
    <col min="11" max="11" width="65.44140625" bestFit="1" customWidth="1"/>
    <col min="12" max="12" width="30.6640625" bestFit="1" customWidth="1"/>
    <col min="13" max="13" width="14" customWidth="1"/>
    <col min="14" max="14" width="13.44140625" customWidth="1"/>
    <col min="15" max="15" width="18.109375" customWidth="1"/>
    <col min="16" max="16" width="18.6640625" customWidth="1"/>
    <col min="17" max="17" width="19.33203125" bestFit="1" customWidth="1"/>
    <col min="18" max="18" width="46.88671875" bestFit="1" customWidth="1"/>
    <col min="19" max="19" width="37.109375" bestFit="1" customWidth="1"/>
    <col min="20" max="20" width="17" bestFit="1" customWidth="1"/>
    <col min="21" max="22" width="46" bestFit="1" customWidth="1"/>
    <col min="23" max="23" width="62.77734375" bestFit="1" customWidth="1"/>
    <col min="24" max="24" width="21.5546875" bestFit="1" customWidth="1"/>
    <col min="25" max="25" width="68.5546875" customWidth="1"/>
    <col min="26" max="27" width="15.5546875" customWidth="1"/>
  </cols>
  <sheetData>
    <row r="1" spans="1:27" ht="14.25" customHeight="1" x14ac:dyDescent="0.3"/>
    <row r="2" spans="1:27" ht="14.25" customHeight="1" x14ac:dyDescent="0.3"/>
    <row r="3" spans="1:27" ht="20.25" customHeight="1" x14ac:dyDescent="0.3"/>
    <row r="4" spans="1:27" ht="40.5" customHeight="1" x14ac:dyDescent="0.3">
      <c r="A4" s="37" t="s">
        <v>0</v>
      </c>
      <c r="B4" s="38"/>
      <c r="C4" s="38"/>
      <c r="D4" s="38"/>
      <c r="E4" s="38"/>
      <c r="F4" s="38"/>
      <c r="G4" s="38"/>
      <c r="H4" s="38"/>
      <c r="I4" s="38"/>
      <c r="J4" s="38"/>
      <c r="K4" s="38"/>
      <c r="L4" s="38"/>
      <c r="M4" s="38"/>
      <c r="N4" s="38"/>
      <c r="O4" s="38"/>
      <c r="P4" s="38"/>
      <c r="Q4" s="38"/>
      <c r="R4" s="38"/>
      <c r="S4" s="38"/>
      <c r="T4" s="38"/>
      <c r="U4" s="38"/>
      <c r="V4" s="38"/>
      <c r="W4" s="38"/>
      <c r="X4" s="38"/>
      <c r="Y4" s="38"/>
      <c r="Z4" s="38"/>
      <c r="AA4" s="39"/>
    </row>
    <row r="5" spans="1:27" ht="30" customHeight="1" x14ac:dyDescent="0.3">
      <c r="A5" s="40" t="s">
        <v>1</v>
      </c>
      <c r="B5" s="38"/>
      <c r="C5" s="38"/>
      <c r="D5" s="38"/>
      <c r="E5" s="38"/>
      <c r="F5" s="39"/>
      <c r="G5" s="57" t="s">
        <v>36</v>
      </c>
      <c r="H5" s="58"/>
      <c r="I5" s="58"/>
      <c r="J5" s="58"/>
      <c r="K5" s="58"/>
      <c r="L5" s="58"/>
      <c r="M5" s="58"/>
      <c r="N5" s="58"/>
      <c r="O5" s="58"/>
      <c r="P5" s="58"/>
      <c r="Q5" s="58"/>
      <c r="R5" s="58"/>
      <c r="S5" s="58"/>
      <c r="T5" s="58"/>
      <c r="U5" s="58"/>
      <c r="V5" s="58"/>
      <c r="W5" s="58"/>
      <c r="X5" s="58"/>
      <c r="Y5" s="58"/>
      <c r="Z5" s="58"/>
      <c r="AA5" s="59"/>
    </row>
    <row r="6" spans="1:27" ht="30.75" customHeight="1" x14ac:dyDescent="0.3">
      <c r="A6" s="41" t="s">
        <v>2</v>
      </c>
      <c r="B6" s="44" t="s">
        <v>3</v>
      </c>
      <c r="C6" s="45"/>
      <c r="D6" s="45"/>
      <c r="E6" s="46"/>
      <c r="F6" s="53" t="s">
        <v>4</v>
      </c>
      <c r="G6" s="38"/>
      <c r="H6" s="38"/>
      <c r="I6" s="38"/>
      <c r="J6" s="38"/>
      <c r="K6" s="38"/>
      <c r="L6" s="38"/>
      <c r="M6" s="38"/>
      <c r="N6" s="38"/>
      <c r="O6" s="38"/>
      <c r="P6" s="38"/>
      <c r="Q6" s="38"/>
      <c r="R6" s="38"/>
      <c r="S6" s="38"/>
      <c r="T6" s="38"/>
      <c r="U6" s="38"/>
      <c r="V6" s="38"/>
      <c r="W6" s="38"/>
      <c r="X6" s="38"/>
      <c r="Y6" s="38"/>
      <c r="Z6" s="38"/>
      <c r="AA6" s="39"/>
    </row>
    <row r="7" spans="1:27" ht="40.5" customHeight="1" x14ac:dyDescent="0.3">
      <c r="A7" s="42"/>
      <c r="B7" s="47"/>
      <c r="C7" s="48"/>
      <c r="D7" s="48"/>
      <c r="E7" s="49"/>
      <c r="F7" s="54" t="s">
        <v>5</v>
      </c>
      <c r="G7" s="38"/>
      <c r="H7" s="38"/>
      <c r="I7" s="38"/>
      <c r="J7" s="38"/>
      <c r="K7" s="38"/>
      <c r="L7" s="38"/>
      <c r="M7" s="38"/>
      <c r="N7" s="38"/>
      <c r="O7" s="38"/>
      <c r="P7" s="39"/>
      <c r="Q7" s="41" t="s">
        <v>6</v>
      </c>
      <c r="R7" s="54" t="s">
        <v>7</v>
      </c>
      <c r="S7" s="38"/>
      <c r="T7" s="38"/>
      <c r="U7" s="38"/>
      <c r="V7" s="38"/>
      <c r="W7" s="38"/>
      <c r="X7" s="38"/>
      <c r="Y7" s="38"/>
      <c r="Z7" s="55" t="s">
        <v>8</v>
      </c>
      <c r="AA7" s="55" t="s">
        <v>9</v>
      </c>
    </row>
    <row r="8" spans="1:27" ht="57" customHeight="1" x14ac:dyDescent="0.3">
      <c r="A8" s="42"/>
      <c r="B8" s="50"/>
      <c r="C8" s="51"/>
      <c r="D8" s="51"/>
      <c r="E8" s="52"/>
      <c r="F8" s="54" t="s">
        <v>10</v>
      </c>
      <c r="G8" s="38"/>
      <c r="H8" s="38"/>
      <c r="I8" s="38"/>
      <c r="J8" s="38"/>
      <c r="K8" s="39"/>
      <c r="L8" s="54" t="s">
        <v>11</v>
      </c>
      <c r="M8" s="38"/>
      <c r="N8" s="38"/>
      <c r="O8" s="38"/>
      <c r="P8" s="39"/>
      <c r="Q8" s="43"/>
      <c r="R8" s="54" t="s">
        <v>12</v>
      </c>
      <c r="S8" s="38"/>
      <c r="T8" s="38"/>
      <c r="U8" s="38"/>
      <c r="V8" s="38"/>
      <c r="W8" s="38"/>
      <c r="X8" s="38"/>
      <c r="Y8" s="38"/>
      <c r="Z8" s="43"/>
      <c r="AA8" s="43"/>
    </row>
    <row r="9" spans="1:27" ht="57" customHeight="1" x14ac:dyDescent="0.3">
      <c r="A9" s="43"/>
      <c r="B9" s="1">
        <v>1</v>
      </c>
      <c r="C9" s="13">
        <v>2</v>
      </c>
      <c r="D9" s="13">
        <v>3</v>
      </c>
      <c r="E9" s="14">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3">
      <c r="A10" s="3"/>
      <c r="B10" s="4"/>
      <c r="C10" s="15"/>
      <c r="D10" s="15"/>
      <c r="E10" s="15"/>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28" customFormat="1" ht="42" customHeight="1" x14ac:dyDescent="0.4">
      <c r="A11" s="24"/>
      <c r="B11" s="25" t="s">
        <v>27</v>
      </c>
      <c r="C11" s="25" t="s">
        <v>28</v>
      </c>
      <c r="D11" s="25" t="s">
        <v>29</v>
      </c>
      <c r="E11" s="25" t="s">
        <v>30</v>
      </c>
      <c r="F11" s="26">
        <v>2</v>
      </c>
      <c r="G11" s="23">
        <v>2</v>
      </c>
      <c r="H11" s="23">
        <v>3</v>
      </c>
      <c r="I11" s="23">
        <v>5</v>
      </c>
      <c r="J11" s="23">
        <v>5</v>
      </c>
      <c r="K11" s="23">
        <v>6</v>
      </c>
      <c r="L11" s="56" t="s">
        <v>135</v>
      </c>
      <c r="M11" s="60"/>
      <c r="N11" s="60"/>
      <c r="O11" s="60"/>
      <c r="P11" s="61"/>
      <c r="Q11" s="23">
        <f t="shared" ref="Q11:Q19" si="0">SUM(F11:P11)</f>
        <v>23</v>
      </c>
      <c r="R11" s="23">
        <v>5</v>
      </c>
      <c r="S11" s="23">
        <v>5</v>
      </c>
      <c r="T11" s="23">
        <v>5</v>
      </c>
      <c r="U11" s="23">
        <v>5</v>
      </c>
      <c r="V11" s="23">
        <v>3</v>
      </c>
      <c r="W11" s="23">
        <v>4</v>
      </c>
      <c r="X11" s="23">
        <v>5</v>
      </c>
      <c r="Y11" s="27">
        <v>5</v>
      </c>
      <c r="Z11" s="23">
        <f t="shared" ref="Z11:Z19" si="1">SUM(R11:Y11)</f>
        <v>37</v>
      </c>
      <c r="AA11" s="23">
        <f t="shared" ref="AA11:AA19" si="2">Z11+Q11</f>
        <v>60</v>
      </c>
    </row>
    <row r="12" spans="1:27" ht="32.4" customHeight="1" x14ac:dyDescent="0.3">
      <c r="A12" s="10"/>
      <c r="B12" s="11">
        <v>46</v>
      </c>
      <c r="C12" s="16" t="s">
        <v>37</v>
      </c>
      <c r="D12" s="17" t="s">
        <v>38</v>
      </c>
      <c r="E12" s="18" t="s">
        <v>39</v>
      </c>
      <c r="F12" s="26">
        <v>2</v>
      </c>
      <c r="G12" s="23">
        <v>2</v>
      </c>
      <c r="H12" s="23">
        <v>3</v>
      </c>
      <c r="I12" s="29">
        <v>0</v>
      </c>
      <c r="J12" s="23">
        <v>5</v>
      </c>
      <c r="K12" s="29">
        <v>4</v>
      </c>
      <c r="L12" s="62"/>
      <c r="M12" s="63"/>
      <c r="N12" s="63"/>
      <c r="O12" s="63"/>
      <c r="P12" s="64"/>
      <c r="Q12" s="9">
        <f t="shared" si="0"/>
        <v>16</v>
      </c>
      <c r="R12" s="23">
        <v>0</v>
      </c>
      <c r="S12" s="23">
        <v>5</v>
      </c>
      <c r="T12" s="23">
        <v>5</v>
      </c>
      <c r="U12" s="29">
        <v>0</v>
      </c>
      <c r="V12" s="29">
        <v>0</v>
      </c>
      <c r="W12" s="23">
        <v>4</v>
      </c>
      <c r="X12" s="23">
        <v>5</v>
      </c>
      <c r="Y12" s="29">
        <v>0</v>
      </c>
      <c r="Z12" s="9">
        <f t="shared" si="1"/>
        <v>19</v>
      </c>
      <c r="AA12" s="9">
        <f t="shared" si="2"/>
        <v>35</v>
      </c>
    </row>
    <row r="13" spans="1:27" ht="32.4" customHeight="1" x14ac:dyDescent="0.3">
      <c r="A13" s="10"/>
      <c r="B13" s="11">
        <v>47</v>
      </c>
      <c r="C13" s="16" t="s">
        <v>40</v>
      </c>
      <c r="D13" s="19" t="s">
        <v>41</v>
      </c>
      <c r="E13" s="18" t="s">
        <v>42</v>
      </c>
      <c r="F13" s="26">
        <v>2</v>
      </c>
      <c r="G13" s="23">
        <v>2</v>
      </c>
      <c r="H13" s="23">
        <v>3</v>
      </c>
      <c r="I13" s="29">
        <v>0</v>
      </c>
      <c r="J13" s="23">
        <v>5</v>
      </c>
      <c r="K13" s="29">
        <v>4</v>
      </c>
      <c r="L13" s="62"/>
      <c r="M13" s="63"/>
      <c r="N13" s="63"/>
      <c r="O13" s="63"/>
      <c r="P13" s="64"/>
      <c r="Q13" s="9">
        <f t="shared" si="0"/>
        <v>16</v>
      </c>
      <c r="R13" s="23">
        <v>0</v>
      </c>
      <c r="S13" s="23">
        <v>5</v>
      </c>
      <c r="T13" s="23">
        <v>5</v>
      </c>
      <c r="U13" s="29">
        <v>0</v>
      </c>
      <c r="V13" s="29">
        <v>0</v>
      </c>
      <c r="W13" s="23">
        <v>4</v>
      </c>
      <c r="X13" s="23">
        <v>5</v>
      </c>
      <c r="Y13" s="29">
        <v>0</v>
      </c>
      <c r="Z13" s="9">
        <f t="shared" si="1"/>
        <v>19</v>
      </c>
      <c r="AA13" s="9">
        <f t="shared" si="2"/>
        <v>35</v>
      </c>
    </row>
    <row r="14" spans="1:27" ht="32.4" customHeight="1" x14ac:dyDescent="0.3">
      <c r="A14" s="10"/>
      <c r="B14" s="11">
        <v>51</v>
      </c>
      <c r="C14" s="16" t="s">
        <v>43</v>
      </c>
      <c r="D14" s="19" t="s">
        <v>44</v>
      </c>
      <c r="E14" s="20" t="s">
        <v>45</v>
      </c>
      <c r="F14" s="26">
        <v>2</v>
      </c>
      <c r="G14" s="23">
        <v>2</v>
      </c>
      <c r="H14" s="23">
        <v>3</v>
      </c>
      <c r="I14" s="29">
        <v>0</v>
      </c>
      <c r="J14" s="23">
        <v>5</v>
      </c>
      <c r="K14" s="29">
        <v>4</v>
      </c>
      <c r="L14" s="62"/>
      <c r="M14" s="63"/>
      <c r="N14" s="63"/>
      <c r="O14" s="63"/>
      <c r="P14" s="64"/>
      <c r="Q14" s="9">
        <f t="shared" si="0"/>
        <v>16</v>
      </c>
      <c r="R14" s="23">
        <v>0</v>
      </c>
      <c r="S14" s="23">
        <v>5</v>
      </c>
      <c r="T14" s="23">
        <v>5</v>
      </c>
      <c r="U14" s="29">
        <v>0</v>
      </c>
      <c r="V14" s="29">
        <v>0</v>
      </c>
      <c r="W14" s="23">
        <v>4</v>
      </c>
      <c r="X14" s="23">
        <v>5</v>
      </c>
      <c r="Y14" s="29">
        <v>0</v>
      </c>
      <c r="Z14" s="9">
        <f t="shared" si="1"/>
        <v>19</v>
      </c>
      <c r="AA14" s="9">
        <f t="shared" si="2"/>
        <v>35</v>
      </c>
    </row>
    <row r="15" spans="1:27" ht="32.4" customHeight="1" x14ac:dyDescent="0.3">
      <c r="A15" s="10"/>
      <c r="B15" s="11">
        <v>149</v>
      </c>
      <c r="C15" s="16" t="s">
        <v>46</v>
      </c>
      <c r="D15" s="19" t="s">
        <v>47</v>
      </c>
      <c r="E15" s="20" t="s">
        <v>48</v>
      </c>
      <c r="F15" s="26">
        <v>2</v>
      </c>
      <c r="G15" s="23">
        <v>2</v>
      </c>
      <c r="H15" s="23">
        <v>3</v>
      </c>
      <c r="I15" s="29">
        <v>0</v>
      </c>
      <c r="J15" s="23">
        <v>5</v>
      </c>
      <c r="K15" s="29">
        <v>4</v>
      </c>
      <c r="L15" s="62"/>
      <c r="M15" s="63"/>
      <c r="N15" s="63"/>
      <c r="O15" s="63"/>
      <c r="P15" s="64"/>
      <c r="Q15" s="9">
        <f t="shared" si="0"/>
        <v>16</v>
      </c>
      <c r="R15" s="23">
        <v>0</v>
      </c>
      <c r="S15" s="23">
        <v>5</v>
      </c>
      <c r="T15" s="23">
        <v>5</v>
      </c>
      <c r="U15" s="29">
        <v>0</v>
      </c>
      <c r="V15" s="29">
        <v>0</v>
      </c>
      <c r="W15" s="23">
        <v>4</v>
      </c>
      <c r="X15" s="23">
        <v>5</v>
      </c>
      <c r="Y15" s="29">
        <v>0</v>
      </c>
      <c r="Z15" s="9">
        <f t="shared" si="1"/>
        <v>19</v>
      </c>
      <c r="AA15" s="9">
        <f t="shared" si="2"/>
        <v>35</v>
      </c>
    </row>
    <row r="16" spans="1:27" ht="32.4" customHeight="1" x14ac:dyDescent="0.3">
      <c r="A16" s="10"/>
      <c r="B16" s="11">
        <v>152</v>
      </c>
      <c r="C16" s="16" t="s">
        <v>49</v>
      </c>
      <c r="D16" s="19" t="s">
        <v>50</v>
      </c>
      <c r="E16" s="20" t="s">
        <v>51</v>
      </c>
      <c r="F16" s="26">
        <v>2</v>
      </c>
      <c r="G16" s="23">
        <v>2</v>
      </c>
      <c r="H16" s="23">
        <v>3</v>
      </c>
      <c r="I16" s="29">
        <v>0</v>
      </c>
      <c r="J16" s="23">
        <v>5</v>
      </c>
      <c r="K16" s="29">
        <v>4</v>
      </c>
      <c r="L16" s="62"/>
      <c r="M16" s="63"/>
      <c r="N16" s="63"/>
      <c r="O16" s="63"/>
      <c r="P16" s="64"/>
      <c r="Q16" s="9">
        <f t="shared" si="0"/>
        <v>16</v>
      </c>
      <c r="R16" s="23">
        <v>0</v>
      </c>
      <c r="S16" s="23">
        <v>5</v>
      </c>
      <c r="T16" s="23">
        <v>5</v>
      </c>
      <c r="U16" s="29">
        <v>0</v>
      </c>
      <c r="V16" s="29">
        <v>0</v>
      </c>
      <c r="W16" s="29">
        <v>0</v>
      </c>
      <c r="X16" s="23">
        <v>5</v>
      </c>
      <c r="Y16" s="29">
        <v>0</v>
      </c>
      <c r="Z16" s="9">
        <f t="shared" si="1"/>
        <v>15</v>
      </c>
      <c r="AA16" s="9">
        <f t="shared" si="2"/>
        <v>31</v>
      </c>
    </row>
    <row r="17" spans="1:27" ht="32.4" customHeight="1" x14ac:dyDescent="0.3">
      <c r="A17" s="10"/>
      <c r="B17" s="11">
        <v>156</v>
      </c>
      <c r="C17" s="16" t="s">
        <v>52</v>
      </c>
      <c r="D17" s="19" t="s">
        <v>53</v>
      </c>
      <c r="E17" s="20" t="s">
        <v>54</v>
      </c>
      <c r="F17" s="26">
        <v>2</v>
      </c>
      <c r="G17" s="23">
        <v>2</v>
      </c>
      <c r="H17" s="23">
        <v>3</v>
      </c>
      <c r="I17" s="29">
        <v>0</v>
      </c>
      <c r="J17" s="23">
        <v>5</v>
      </c>
      <c r="K17" s="29">
        <v>4</v>
      </c>
      <c r="L17" s="62"/>
      <c r="M17" s="63"/>
      <c r="N17" s="63"/>
      <c r="O17" s="63"/>
      <c r="P17" s="64"/>
      <c r="Q17" s="9">
        <f t="shared" si="0"/>
        <v>16</v>
      </c>
      <c r="R17" s="23">
        <v>0</v>
      </c>
      <c r="S17" s="23">
        <v>5</v>
      </c>
      <c r="T17" s="23">
        <v>5</v>
      </c>
      <c r="U17" s="29">
        <v>5</v>
      </c>
      <c r="V17" s="29">
        <v>0</v>
      </c>
      <c r="W17" s="29">
        <v>0</v>
      </c>
      <c r="X17" s="23">
        <v>5</v>
      </c>
      <c r="Y17" s="29">
        <v>0</v>
      </c>
      <c r="Z17" s="9">
        <f t="shared" si="1"/>
        <v>20</v>
      </c>
      <c r="AA17" s="9">
        <f t="shared" si="2"/>
        <v>36</v>
      </c>
    </row>
    <row r="18" spans="1:27" ht="32.4" customHeight="1" x14ac:dyDescent="0.3">
      <c r="A18" s="10"/>
      <c r="B18" s="11">
        <v>158</v>
      </c>
      <c r="C18" s="16" t="s">
        <v>55</v>
      </c>
      <c r="D18" s="19" t="s">
        <v>56</v>
      </c>
      <c r="E18" s="20" t="s">
        <v>57</v>
      </c>
      <c r="F18" s="26">
        <v>2</v>
      </c>
      <c r="G18" s="23">
        <v>2</v>
      </c>
      <c r="H18" s="23">
        <v>3</v>
      </c>
      <c r="I18" s="29">
        <v>0</v>
      </c>
      <c r="J18" s="23">
        <v>5</v>
      </c>
      <c r="K18" s="29">
        <v>4</v>
      </c>
      <c r="L18" s="62"/>
      <c r="M18" s="63"/>
      <c r="N18" s="63"/>
      <c r="O18" s="63"/>
      <c r="P18" s="64"/>
      <c r="Q18" s="9">
        <f t="shared" si="0"/>
        <v>16</v>
      </c>
      <c r="R18" s="23">
        <v>0</v>
      </c>
      <c r="S18" s="23">
        <v>5</v>
      </c>
      <c r="T18" s="23">
        <v>5</v>
      </c>
      <c r="U18" s="29">
        <v>0</v>
      </c>
      <c r="V18" s="29">
        <v>0</v>
      </c>
      <c r="W18" s="29">
        <v>0</v>
      </c>
      <c r="X18" s="23">
        <v>5</v>
      </c>
      <c r="Y18" s="29">
        <v>0</v>
      </c>
      <c r="Z18" s="9">
        <f t="shared" si="1"/>
        <v>15</v>
      </c>
      <c r="AA18" s="9">
        <f t="shared" si="2"/>
        <v>31</v>
      </c>
    </row>
    <row r="19" spans="1:27" ht="32.4" customHeight="1" x14ac:dyDescent="0.3">
      <c r="A19" s="10"/>
      <c r="B19" s="11">
        <v>167</v>
      </c>
      <c r="C19" s="16" t="s">
        <v>58</v>
      </c>
      <c r="D19" s="21" t="s">
        <v>59</v>
      </c>
      <c r="E19" s="20" t="s">
        <v>60</v>
      </c>
      <c r="F19" s="26">
        <v>2</v>
      </c>
      <c r="G19" s="23">
        <v>2</v>
      </c>
      <c r="H19" s="23">
        <v>3</v>
      </c>
      <c r="I19" s="29">
        <v>0</v>
      </c>
      <c r="J19" s="23">
        <v>5</v>
      </c>
      <c r="K19" s="29">
        <v>4</v>
      </c>
      <c r="L19" s="62"/>
      <c r="M19" s="63"/>
      <c r="N19" s="63"/>
      <c r="O19" s="63"/>
      <c r="P19" s="64"/>
      <c r="Q19" s="9">
        <f t="shared" si="0"/>
        <v>16</v>
      </c>
      <c r="R19" s="23">
        <v>0</v>
      </c>
      <c r="S19" s="29">
        <v>0</v>
      </c>
      <c r="T19" s="29">
        <v>0</v>
      </c>
      <c r="U19" s="29">
        <v>0</v>
      </c>
      <c r="V19" s="29">
        <v>0</v>
      </c>
      <c r="W19" s="23">
        <v>4</v>
      </c>
      <c r="X19" s="23">
        <v>5</v>
      </c>
      <c r="Y19" s="29">
        <v>0</v>
      </c>
      <c r="Z19" s="9">
        <f t="shared" si="1"/>
        <v>9</v>
      </c>
      <c r="AA19" s="9">
        <f t="shared" si="2"/>
        <v>25</v>
      </c>
    </row>
    <row r="20" spans="1:27" ht="32.4" customHeight="1" x14ac:dyDescent="0.3">
      <c r="A20" s="10"/>
      <c r="B20" s="11">
        <v>181</v>
      </c>
      <c r="C20" s="16" t="s">
        <v>61</v>
      </c>
      <c r="D20" s="19" t="s">
        <v>62</v>
      </c>
      <c r="E20" s="20" t="s">
        <v>63</v>
      </c>
      <c r="F20" s="26">
        <v>2</v>
      </c>
      <c r="G20" s="23">
        <v>2</v>
      </c>
      <c r="H20" s="23">
        <v>3</v>
      </c>
      <c r="I20" s="29">
        <v>0</v>
      </c>
      <c r="J20" s="23">
        <v>5</v>
      </c>
      <c r="K20" s="29">
        <v>4</v>
      </c>
      <c r="L20" s="62"/>
      <c r="M20" s="63"/>
      <c r="N20" s="63"/>
      <c r="O20" s="63"/>
      <c r="P20" s="64"/>
      <c r="Q20" s="9">
        <f t="shared" ref="Q20:Q46" si="3">SUM(F20:P20)</f>
        <v>16</v>
      </c>
      <c r="R20" s="23">
        <v>0</v>
      </c>
      <c r="S20" s="23">
        <v>5</v>
      </c>
      <c r="T20" s="23">
        <v>5</v>
      </c>
      <c r="U20" s="29">
        <v>5</v>
      </c>
      <c r="V20" s="29">
        <v>0</v>
      </c>
      <c r="W20" s="29">
        <v>0</v>
      </c>
      <c r="X20" s="23">
        <v>5</v>
      </c>
      <c r="Y20" s="29">
        <v>0</v>
      </c>
      <c r="Z20" s="9">
        <f t="shared" ref="Z20:Z46" si="4">SUM(R20:Y20)</f>
        <v>20</v>
      </c>
      <c r="AA20" s="9">
        <f t="shared" ref="AA20:AA46" si="5">Z20+Q20</f>
        <v>36</v>
      </c>
    </row>
    <row r="21" spans="1:27" ht="32.4" customHeight="1" x14ac:dyDescent="0.3">
      <c r="A21" s="10"/>
      <c r="B21" s="11">
        <v>182</v>
      </c>
      <c r="C21" s="16" t="s">
        <v>64</v>
      </c>
      <c r="D21" s="19" t="s">
        <v>65</v>
      </c>
      <c r="E21" s="20" t="s">
        <v>66</v>
      </c>
      <c r="F21" s="26">
        <v>2</v>
      </c>
      <c r="G21" s="23">
        <v>2</v>
      </c>
      <c r="H21" s="23">
        <v>3</v>
      </c>
      <c r="I21" s="29">
        <v>0</v>
      </c>
      <c r="J21" s="23">
        <v>5</v>
      </c>
      <c r="K21" s="29">
        <v>4</v>
      </c>
      <c r="L21" s="62"/>
      <c r="M21" s="63"/>
      <c r="N21" s="63"/>
      <c r="O21" s="63"/>
      <c r="P21" s="64"/>
      <c r="Q21" s="9">
        <f t="shared" si="3"/>
        <v>16</v>
      </c>
      <c r="R21" s="23">
        <v>0</v>
      </c>
      <c r="S21" s="23">
        <v>5</v>
      </c>
      <c r="T21" s="23">
        <v>5</v>
      </c>
      <c r="U21" s="29">
        <v>5</v>
      </c>
      <c r="V21" s="29">
        <v>0</v>
      </c>
      <c r="W21" s="23">
        <v>4</v>
      </c>
      <c r="X21" s="23">
        <v>5</v>
      </c>
      <c r="Y21" s="29">
        <v>0</v>
      </c>
      <c r="Z21" s="9">
        <f t="shared" si="4"/>
        <v>24</v>
      </c>
      <c r="AA21" s="9">
        <f t="shared" si="5"/>
        <v>40</v>
      </c>
    </row>
    <row r="22" spans="1:27" ht="32.4" customHeight="1" x14ac:dyDescent="0.3">
      <c r="A22" s="10"/>
      <c r="B22" s="11">
        <v>183</v>
      </c>
      <c r="C22" s="16" t="s">
        <v>64</v>
      </c>
      <c r="D22" s="19" t="s">
        <v>65</v>
      </c>
      <c r="E22" s="20" t="s">
        <v>66</v>
      </c>
      <c r="F22" s="26">
        <v>2</v>
      </c>
      <c r="G22" s="23">
        <v>2</v>
      </c>
      <c r="H22" s="23">
        <v>3</v>
      </c>
      <c r="I22" s="29">
        <v>0</v>
      </c>
      <c r="J22" s="23">
        <v>5</v>
      </c>
      <c r="K22" s="29">
        <v>4</v>
      </c>
      <c r="L22" s="62"/>
      <c r="M22" s="63"/>
      <c r="N22" s="63"/>
      <c r="O22" s="63"/>
      <c r="P22" s="64"/>
      <c r="Q22" s="9">
        <f t="shared" si="3"/>
        <v>16</v>
      </c>
      <c r="R22" s="23">
        <v>0</v>
      </c>
      <c r="S22" s="23">
        <v>5</v>
      </c>
      <c r="T22" s="23">
        <v>5</v>
      </c>
      <c r="U22" s="29">
        <v>5</v>
      </c>
      <c r="V22" s="29">
        <v>0</v>
      </c>
      <c r="W22" s="23">
        <v>4</v>
      </c>
      <c r="X22" s="23">
        <v>5</v>
      </c>
      <c r="Y22" s="29">
        <v>0</v>
      </c>
      <c r="Z22" s="9">
        <f t="shared" si="4"/>
        <v>24</v>
      </c>
      <c r="AA22" s="9">
        <f t="shared" si="5"/>
        <v>40</v>
      </c>
    </row>
    <row r="23" spans="1:27" ht="32.4" customHeight="1" x14ac:dyDescent="0.3">
      <c r="A23" s="10"/>
      <c r="B23" s="11">
        <v>185</v>
      </c>
      <c r="C23" s="16" t="s">
        <v>67</v>
      </c>
      <c r="D23" s="19" t="s">
        <v>68</v>
      </c>
      <c r="E23" s="20" t="s">
        <v>69</v>
      </c>
      <c r="F23" s="26">
        <v>2</v>
      </c>
      <c r="G23" s="23">
        <v>2</v>
      </c>
      <c r="H23" s="23">
        <v>3</v>
      </c>
      <c r="I23" s="29">
        <v>0</v>
      </c>
      <c r="J23" s="23">
        <v>5</v>
      </c>
      <c r="K23" s="29">
        <v>4</v>
      </c>
      <c r="L23" s="62"/>
      <c r="M23" s="63"/>
      <c r="N23" s="63"/>
      <c r="O23" s="63"/>
      <c r="P23" s="64"/>
      <c r="Q23" s="9">
        <f t="shared" si="3"/>
        <v>16</v>
      </c>
      <c r="R23" s="23">
        <v>0</v>
      </c>
      <c r="S23" s="23">
        <v>5</v>
      </c>
      <c r="T23" s="23">
        <v>5</v>
      </c>
      <c r="U23" s="29">
        <v>5</v>
      </c>
      <c r="V23" s="29">
        <v>0</v>
      </c>
      <c r="W23" s="23">
        <v>4</v>
      </c>
      <c r="X23" s="23">
        <v>5</v>
      </c>
      <c r="Y23" s="29">
        <v>0</v>
      </c>
      <c r="Z23" s="9">
        <f t="shared" si="4"/>
        <v>24</v>
      </c>
      <c r="AA23" s="9">
        <f t="shared" si="5"/>
        <v>40</v>
      </c>
    </row>
    <row r="24" spans="1:27" ht="32.4" customHeight="1" x14ac:dyDescent="0.3">
      <c r="A24" s="10"/>
      <c r="B24" s="11">
        <v>186</v>
      </c>
      <c r="C24" s="16" t="s">
        <v>70</v>
      </c>
      <c r="D24" s="19" t="s">
        <v>71</v>
      </c>
      <c r="E24" s="20" t="s">
        <v>69</v>
      </c>
      <c r="F24" s="26">
        <v>2</v>
      </c>
      <c r="G24" s="23">
        <v>2</v>
      </c>
      <c r="H24" s="23">
        <v>3</v>
      </c>
      <c r="I24" s="29">
        <v>0</v>
      </c>
      <c r="J24" s="23">
        <v>5</v>
      </c>
      <c r="K24" s="29">
        <v>4</v>
      </c>
      <c r="L24" s="62"/>
      <c r="M24" s="63"/>
      <c r="N24" s="63"/>
      <c r="O24" s="63"/>
      <c r="P24" s="64"/>
      <c r="Q24" s="9">
        <f t="shared" si="3"/>
        <v>16</v>
      </c>
      <c r="R24" s="23">
        <v>0</v>
      </c>
      <c r="S24" s="23">
        <v>5</v>
      </c>
      <c r="T24" s="23">
        <v>5</v>
      </c>
      <c r="U24" s="29">
        <v>5</v>
      </c>
      <c r="V24" s="29">
        <v>0</v>
      </c>
      <c r="W24" s="23">
        <v>4</v>
      </c>
      <c r="X24" s="23">
        <v>5</v>
      </c>
      <c r="Y24" s="29">
        <v>0</v>
      </c>
      <c r="Z24" s="9">
        <f t="shared" si="4"/>
        <v>24</v>
      </c>
      <c r="AA24" s="9">
        <f t="shared" si="5"/>
        <v>40</v>
      </c>
    </row>
    <row r="25" spans="1:27" ht="32.4" customHeight="1" x14ac:dyDescent="0.3">
      <c r="A25" s="10"/>
      <c r="B25" s="11">
        <v>288</v>
      </c>
      <c r="C25" s="16" t="s">
        <v>72</v>
      </c>
      <c r="D25" s="19" t="s">
        <v>73</v>
      </c>
      <c r="E25" s="20" t="s">
        <v>74</v>
      </c>
      <c r="F25" s="26">
        <v>2</v>
      </c>
      <c r="G25" s="23">
        <v>2</v>
      </c>
      <c r="H25" s="23">
        <v>3</v>
      </c>
      <c r="I25" s="29">
        <v>0</v>
      </c>
      <c r="J25" s="23">
        <v>5</v>
      </c>
      <c r="K25" s="29">
        <v>4</v>
      </c>
      <c r="L25" s="62"/>
      <c r="M25" s="63"/>
      <c r="N25" s="63"/>
      <c r="O25" s="63"/>
      <c r="P25" s="64"/>
      <c r="Q25" s="9">
        <f t="shared" si="3"/>
        <v>16</v>
      </c>
      <c r="R25" s="23">
        <v>0</v>
      </c>
      <c r="S25" s="23">
        <v>5</v>
      </c>
      <c r="T25" s="23">
        <v>5</v>
      </c>
      <c r="U25" s="29">
        <v>0</v>
      </c>
      <c r="V25" s="29">
        <v>0</v>
      </c>
      <c r="W25" s="29">
        <v>0</v>
      </c>
      <c r="X25" s="23">
        <v>5</v>
      </c>
      <c r="Y25" s="29">
        <v>0</v>
      </c>
      <c r="Z25" s="9">
        <f t="shared" si="4"/>
        <v>15</v>
      </c>
      <c r="AA25" s="9">
        <f t="shared" si="5"/>
        <v>31</v>
      </c>
    </row>
    <row r="26" spans="1:27" ht="32.4" customHeight="1" x14ac:dyDescent="0.3">
      <c r="A26" s="10"/>
      <c r="B26" s="11">
        <v>412</v>
      </c>
      <c r="C26" s="16" t="s">
        <v>75</v>
      </c>
      <c r="D26" s="19" t="s">
        <v>76</v>
      </c>
      <c r="E26" s="20" t="s">
        <v>77</v>
      </c>
      <c r="F26" s="26">
        <v>2</v>
      </c>
      <c r="G26" s="23">
        <v>2</v>
      </c>
      <c r="H26" s="23">
        <v>3</v>
      </c>
      <c r="I26" s="29">
        <v>0</v>
      </c>
      <c r="J26" s="23">
        <v>5</v>
      </c>
      <c r="K26" s="29">
        <v>4</v>
      </c>
      <c r="L26" s="62"/>
      <c r="M26" s="63"/>
      <c r="N26" s="63"/>
      <c r="O26" s="63"/>
      <c r="P26" s="64"/>
      <c r="Q26" s="9">
        <f t="shared" si="3"/>
        <v>16</v>
      </c>
      <c r="R26" s="23">
        <v>0</v>
      </c>
      <c r="S26" s="23">
        <v>5</v>
      </c>
      <c r="T26" s="23">
        <v>5</v>
      </c>
      <c r="U26" s="29">
        <v>0</v>
      </c>
      <c r="V26" s="29">
        <v>0</v>
      </c>
      <c r="W26" s="29">
        <v>0</v>
      </c>
      <c r="X26" s="23">
        <v>5</v>
      </c>
      <c r="Y26" s="29">
        <v>0</v>
      </c>
      <c r="Z26" s="9">
        <f t="shared" si="4"/>
        <v>15</v>
      </c>
      <c r="AA26" s="9">
        <f t="shared" si="5"/>
        <v>31</v>
      </c>
    </row>
    <row r="27" spans="1:27" ht="32.4" customHeight="1" x14ac:dyDescent="0.3">
      <c r="A27" s="10"/>
      <c r="B27" s="11">
        <v>413</v>
      </c>
      <c r="C27" s="16" t="s">
        <v>78</v>
      </c>
      <c r="D27" s="19" t="s">
        <v>79</v>
      </c>
      <c r="E27" s="20" t="s">
        <v>77</v>
      </c>
      <c r="F27" s="26">
        <v>2</v>
      </c>
      <c r="G27" s="23">
        <v>2</v>
      </c>
      <c r="H27" s="23">
        <v>3</v>
      </c>
      <c r="I27" s="29">
        <v>0</v>
      </c>
      <c r="J27" s="23">
        <v>5</v>
      </c>
      <c r="K27" s="29">
        <v>4</v>
      </c>
      <c r="L27" s="62"/>
      <c r="M27" s="63"/>
      <c r="N27" s="63"/>
      <c r="O27" s="63"/>
      <c r="P27" s="64"/>
      <c r="Q27" s="9">
        <f t="shared" si="3"/>
        <v>16</v>
      </c>
      <c r="R27" s="23">
        <v>0</v>
      </c>
      <c r="S27" s="23">
        <v>5</v>
      </c>
      <c r="T27" s="23">
        <v>5</v>
      </c>
      <c r="U27" s="29">
        <v>0</v>
      </c>
      <c r="V27" s="29">
        <v>0</v>
      </c>
      <c r="W27" s="29">
        <v>0</v>
      </c>
      <c r="X27" s="23">
        <v>5</v>
      </c>
      <c r="Y27" s="29">
        <v>0</v>
      </c>
      <c r="Z27" s="9">
        <f t="shared" si="4"/>
        <v>15</v>
      </c>
      <c r="AA27" s="9">
        <f t="shared" si="5"/>
        <v>31</v>
      </c>
    </row>
    <row r="28" spans="1:27" ht="32.4" customHeight="1" x14ac:dyDescent="0.3">
      <c r="A28" s="10"/>
      <c r="B28" s="11">
        <v>414</v>
      </c>
      <c r="C28" s="16" t="s">
        <v>80</v>
      </c>
      <c r="D28" s="19" t="s">
        <v>81</v>
      </c>
      <c r="E28" s="20" t="s">
        <v>82</v>
      </c>
      <c r="F28" s="26">
        <v>2</v>
      </c>
      <c r="G28" s="23">
        <v>2</v>
      </c>
      <c r="H28" s="23">
        <v>3</v>
      </c>
      <c r="I28" s="29">
        <v>0</v>
      </c>
      <c r="J28" s="23">
        <v>5</v>
      </c>
      <c r="K28" s="29">
        <v>4</v>
      </c>
      <c r="L28" s="62"/>
      <c r="M28" s="63"/>
      <c r="N28" s="63"/>
      <c r="O28" s="63"/>
      <c r="P28" s="64"/>
      <c r="Q28" s="9">
        <f t="shared" si="3"/>
        <v>16</v>
      </c>
      <c r="R28" s="23">
        <v>0</v>
      </c>
      <c r="S28" s="23">
        <v>5</v>
      </c>
      <c r="T28" s="23">
        <v>5</v>
      </c>
      <c r="U28" s="29">
        <v>0</v>
      </c>
      <c r="V28" s="29">
        <v>0</v>
      </c>
      <c r="W28" s="29">
        <v>0</v>
      </c>
      <c r="X28" s="23">
        <v>5</v>
      </c>
      <c r="Y28" s="29">
        <v>0</v>
      </c>
      <c r="Z28" s="9">
        <f t="shared" si="4"/>
        <v>15</v>
      </c>
      <c r="AA28" s="9">
        <f t="shared" si="5"/>
        <v>31</v>
      </c>
    </row>
    <row r="29" spans="1:27" ht="32.4" customHeight="1" x14ac:dyDescent="0.3">
      <c r="A29" s="10"/>
      <c r="B29" s="11">
        <v>459</v>
      </c>
      <c r="C29" s="16" t="s">
        <v>83</v>
      </c>
      <c r="D29" s="19" t="s">
        <v>84</v>
      </c>
      <c r="E29" s="20" t="s">
        <v>85</v>
      </c>
      <c r="F29" s="26">
        <v>2</v>
      </c>
      <c r="G29" s="23">
        <v>2</v>
      </c>
      <c r="H29" s="23">
        <v>3</v>
      </c>
      <c r="I29" s="29">
        <v>0</v>
      </c>
      <c r="J29" s="23">
        <v>5</v>
      </c>
      <c r="K29" s="29">
        <v>4</v>
      </c>
      <c r="L29" s="62"/>
      <c r="M29" s="63"/>
      <c r="N29" s="63"/>
      <c r="O29" s="63"/>
      <c r="P29" s="64"/>
      <c r="Q29" s="9">
        <f t="shared" si="3"/>
        <v>16</v>
      </c>
      <c r="R29" s="23">
        <v>0</v>
      </c>
      <c r="S29" s="23">
        <v>5</v>
      </c>
      <c r="T29" s="23">
        <v>5</v>
      </c>
      <c r="U29" s="29">
        <v>5</v>
      </c>
      <c r="V29" s="29">
        <v>0</v>
      </c>
      <c r="W29" s="29">
        <v>0</v>
      </c>
      <c r="X29" s="23">
        <v>5</v>
      </c>
      <c r="Y29" s="29">
        <v>0</v>
      </c>
      <c r="Z29" s="9">
        <f t="shared" si="4"/>
        <v>20</v>
      </c>
      <c r="AA29" s="9">
        <f t="shared" si="5"/>
        <v>36</v>
      </c>
    </row>
    <row r="30" spans="1:27" ht="32.4" customHeight="1" x14ac:dyDescent="0.3">
      <c r="A30" s="10"/>
      <c r="B30" s="11">
        <v>460</v>
      </c>
      <c r="C30" s="16" t="s">
        <v>86</v>
      </c>
      <c r="D30" s="19" t="s">
        <v>87</v>
      </c>
      <c r="E30" s="22" t="s">
        <v>85</v>
      </c>
      <c r="F30" s="26">
        <v>2</v>
      </c>
      <c r="G30" s="23">
        <v>2</v>
      </c>
      <c r="H30" s="23">
        <v>3</v>
      </c>
      <c r="I30" s="29">
        <v>0</v>
      </c>
      <c r="J30" s="23">
        <v>5</v>
      </c>
      <c r="K30" s="29">
        <v>4</v>
      </c>
      <c r="L30" s="62"/>
      <c r="M30" s="63"/>
      <c r="N30" s="63"/>
      <c r="O30" s="63"/>
      <c r="P30" s="64"/>
      <c r="Q30" s="9">
        <f t="shared" si="3"/>
        <v>16</v>
      </c>
      <c r="R30" s="23">
        <v>0</v>
      </c>
      <c r="S30" s="23">
        <v>5</v>
      </c>
      <c r="T30" s="23">
        <v>5</v>
      </c>
      <c r="U30" s="29">
        <v>5</v>
      </c>
      <c r="V30" s="29">
        <v>0</v>
      </c>
      <c r="W30" s="29">
        <v>0</v>
      </c>
      <c r="X30" s="23">
        <v>5</v>
      </c>
      <c r="Y30" s="29">
        <v>0</v>
      </c>
      <c r="Z30" s="9">
        <f t="shared" si="4"/>
        <v>20</v>
      </c>
      <c r="AA30" s="9">
        <f t="shared" si="5"/>
        <v>36</v>
      </c>
    </row>
    <row r="31" spans="1:27" ht="32.4" customHeight="1" x14ac:dyDescent="0.3">
      <c r="A31" s="10"/>
      <c r="B31" s="11">
        <v>507</v>
      </c>
      <c r="C31" s="16" t="s">
        <v>88</v>
      </c>
      <c r="D31" s="17" t="s">
        <v>89</v>
      </c>
      <c r="E31" s="20" t="s">
        <v>90</v>
      </c>
      <c r="F31" s="26">
        <v>2</v>
      </c>
      <c r="G31" s="23">
        <v>2</v>
      </c>
      <c r="H31" s="23">
        <v>3</v>
      </c>
      <c r="I31" s="29">
        <v>0</v>
      </c>
      <c r="J31" s="23">
        <v>5</v>
      </c>
      <c r="K31" s="29">
        <v>4</v>
      </c>
      <c r="L31" s="62"/>
      <c r="M31" s="63"/>
      <c r="N31" s="63"/>
      <c r="O31" s="63"/>
      <c r="P31" s="64"/>
      <c r="Q31" s="9">
        <f t="shared" si="3"/>
        <v>16</v>
      </c>
      <c r="R31" s="23">
        <v>0</v>
      </c>
      <c r="S31" s="23">
        <v>5</v>
      </c>
      <c r="T31" s="23">
        <v>5</v>
      </c>
      <c r="U31" s="29">
        <v>0</v>
      </c>
      <c r="V31" s="29">
        <v>0</v>
      </c>
      <c r="W31" s="23">
        <v>4</v>
      </c>
      <c r="X31" s="23">
        <v>5</v>
      </c>
      <c r="Y31" s="29">
        <v>0</v>
      </c>
      <c r="Z31" s="9">
        <f t="shared" si="4"/>
        <v>19</v>
      </c>
      <c r="AA31" s="9">
        <f t="shared" si="5"/>
        <v>35</v>
      </c>
    </row>
    <row r="32" spans="1:27" ht="32.4" customHeight="1" x14ac:dyDescent="0.3">
      <c r="A32" s="10"/>
      <c r="B32" s="11">
        <v>510</v>
      </c>
      <c r="C32" s="16" t="s">
        <v>91</v>
      </c>
      <c r="D32" s="19" t="s">
        <v>92</v>
      </c>
      <c r="E32" s="22" t="s">
        <v>93</v>
      </c>
      <c r="F32" s="26">
        <v>2</v>
      </c>
      <c r="G32" s="23">
        <v>2</v>
      </c>
      <c r="H32" s="23">
        <v>3</v>
      </c>
      <c r="I32" s="29">
        <v>0</v>
      </c>
      <c r="J32" s="23">
        <v>5</v>
      </c>
      <c r="K32" s="29">
        <v>4</v>
      </c>
      <c r="L32" s="62"/>
      <c r="M32" s="63"/>
      <c r="N32" s="63"/>
      <c r="O32" s="63"/>
      <c r="P32" s="64"/>
      <c r="Q32" s="9">
        <f t="shared" si="3"/>
        <v>16</v>
      </c>
      <c r="R32" s="23">
        <v>0</v>
      </c>
      <c r="S32" s="23">
        <v>5</v>
      </c>
      <c r="T32" s="23">
        <v>5</v>
      </c>
      <c r="U32" s="29">
        <v>0</v>
      </c>
      <c r="V32" s="29">
        <v>0</v>
      </c>
      <c r="W32" s="23">
        <v>4</v>
      </c>
      <c r="X32" s="23">
        <v>5</v>
      </c>
      <c r="Y32" s="29">
        <v>0</v>
      </c>
      <c r="Z32" s="9">
        <f t="shared" si="4"/>
        <v>19</v>
      </c>
      <c r="AA32" s="9">
        <f t="shared" si="5"/>
        <v>35</v>
      </c>
    </row>
    <row r="33" spans="1:27" ht="32.4" customHeight="1" x14ac:dyDescent="0.3">
      <c r="A33" s="10"/>
      <c r="B33" s="11">
        <v>512</v>
      </c>
      <c r="C33" s="16" t="s">
        <v>94</v>
      </c>
      <c r="D33" s="19" t="s">
        <v>95</v>
      </c>
      <c r="E33" s="22" t="s">
        <v>96</v>
      </c>
      <c r="F33" s="26">
        <v>2</v>
      </c>
      <c r="G33" s="23">
        <v>2</v>
      </c>
      <c r="H33" s="23">
        <v>3</v>
      </c>
      <c r="I33" s="29">
        <v>0</v>
      </c>
      <c r="J33" s="23">
        <v>5</v>
      </c>
      <c r="K33" s="29">
        <v>4</v>
      </c>
      <c r="L33" s="62"/>
      <c r="M33" s="63"/>
      <c r="N33" s="63"/>
      <c r="O33" s="63"/>
      <c r="P33" s="64"/>
      <c r="Q33" s="9">
        <f t="shared" si="3"/>
        <v>16</v>
      </c>
      <c r="R33" s="23">
        <v>0</v>
      </c>
      <c r="S33" s="23">
        <v>5</v>
      </c>
      <c r="T33" s="23">
        <v>5</v>
      </c>
      <c r="U33" s="29">
        <v>0</v>
      </c>
      <c r="V33" s="29">
        <v>0</v>
      </c>
      <c r="W33" s="29">
        <v>0</v>
      </c>
      <c r="X33" s="23">
        <v>5</v>
      </c>
      <c r="Y33" s="29">
        <v>0</v>
      </c>
      <c r="Z33" s="9">
        <f t="shared" si="4"/>
        <v>15</v>
      </c>
      <c r="AA33" s="9">
        <f t="shared" si="5"/>
        <v>31</v>
      </c>
    </row>
    <row r="34" spans="1:27" ht="32.4" customHeight="1" x14ac:dyDescent="0.3">
      <c r="A34" s="10"/>
      <c r="B34" s="11">
        <v>513</v>
      </c>
      <c r="C34" s="16" t="s">
        <v>97</v>
      </c>
      <c r="D34" s="19" t="s">
        <v>79</v>
      </c>
      <c r="E34" s="22" t="s">
        <v>98</v>
      </c>
      <c r="F34" s="26">
        <v>2</v>
      </c>
      <c r="G34" s="23">
        <v>2</v>
      </c>
      <c r="H34" s="23">
        <v>3</v>
      </c>
      <c r="I34" s="29">
        <v>0</v>
      </c>
      <c r="J34" s="23">
        <v>5</v>
      </c>
      <c r="K34" s="29">
        <v>4</v>
      </c>
      <c r="L34" s="62"/>
      <c r="M34" s="63"/>
      <c r="N34" s="63"/>
      <c r="O34" s="63"/>
      <c r="P34" s="64"/>
      <c r="Q34" s="9">
        <f t="shared" si="3"/>
        <v>16</v>
      </c>
      <c r="R34" s="23">
        <v>0</v>
      </c>
      <c r="S34" s="23">
        <v>5</v>
      </c>
      <c r="T34" s="23">
        <v>5</v>
      </c>
      <c r="U34" s="29">
        <v>0</v>
      </c>
      <c r="V34" s="29">
        <v>0</v>
      </c>
      <c r="W34" s="29">
        <v>0</v>
      </c>
      <c r="X34" s="23">
        <v>5</v>
      </c>
      <c r="Y34" s="29">
        <v>0</v>
      </c>
      <c r="Z34" s="9">
        <f t="shared" si="4"/>
        <v>15</v>
      </c>
      <c r="AA34" s="9">
        <f t="shared" si="5"/>
        <v>31</v>
      </c>
    </row>
    <row r="35" spans="1:27" ht="32.4" customHeight="1" x14ac:dyDescent="0.3">
      <c r="A35" s="10"/>
      <c r="B35" s="11">
        <v>515</v>
      </c>
      <c r="C35" s="16" t="s">
        <v>99</v>
      </c>
      <c r="D35" s="19" t="s">
        <v>100</v>
      </c>
      <c r="E35" s="22" t="s">
        <v>101</v>
      </c>
      <c r="F35" s="26">
        <v>2</v>
      </c>
      <c r="G35" s="23">
        <v>2</v>
      </c>
      <c r="H35" s="23">
        <v>3</v>
      </c>
      <c r="I35" s="29">
        <v>0</v>
      </c>
      <c r="J35" s="23">
        <v>5</v>
      </c>
      <c r="K35" s="29">
        <v>4</v>
      </c>
      <c r="L35" s="62"/>
      <c r="M35" s="63"/>
      <c r="N35" s="63"/>
      <c r="O35" s="63"/>
      <c r="P35" s="64"/>
      <c r="Q35" s="9">
        <f t="shared" si="3"/>
        <v>16</v>
      </c>
      <c r="R35" s="23">
        <v>0</v>
      </c>
      <c r="S35" s="23">
        <v>5</v>
      </c>
      <c r="T35" s="23">
        <v>5</v>
      </c>
      <c r="U35" s="29">
        <v>0</v>
      </c>
      <c r="V35" s="29">
        <v>0</v>
      </c>
      <c r="W35" s="29">
        <v>0</v>
      </c>
      <c r="X35" s="23">
        <v>5</v>
      </c>
      <c r="Y35" s="29">
        <v>0</v>
      </c>
      <c r="Z35" s="9">
        <f t="shared" si="4"/>
        <v>15</v>
      </c>
      <c r="AA35" s="9">
        <f t="shared" si="5"/>
        <v>31</v>
      </c>
    </row>
    <row r="36" spans="1:27" ht="32.4" customHeight="1" x14ac:dyDescent="0.3">
      <c r="A36" s="10"/>
      <c r="B36" s="11">
        <v>528</v>
      </c>
      <c r="C36" s="16" t="s">
        <v>102</v>
      </c>
      <c r="D36" s="19" t="s">
        <v>103</v>
      </c>
      <c r="E36" s="22" t="s">
        <v>104</v>
      </c>
      <c r="F36" s="26">
        <v>2</v>
      </c>
      <c r="G36" s="23">
        <v>2</v>
      </c>
      <c r="H36" s="23">
        <v>3</v>
      </c>
      <c r="I36" s="29">
        <v>0</v>
      </c>
      <c r="J36" s="23">
        <v>5</v>
      </c>
      <c r="K36" s="29">
        <v>4</v>
      </c>
      <c r="L36" s="62"/>
      <c r="M36" s="63"/>
      <c r="N36" s="63"/>
      <c r="O36" s="63"/>
      <c r="P36" s="64"/>
      <c r="Q36" s="9">
        <f t="shared" si="3"/>
        <v>16</v>
      </c>
      <c r="R36" s="23">
        <v>0</v>
      </c>
      <c r="S36" s="23">
        <v>5</v>
      </c>
      <c r="T36" s="23">
        <v>5</v>
      </c>
      <c r="U36" s="29">
        <v>0</v>
      </c>
      <c r="V36" s="29">
        <v>0</v>
      </c>
      <c r="W36" s="29">
        <v>0</v>
      </c>
      <c r="X36" s="23">
        <v>5</v>
      </c>
      <c r="Y36" s="29">
        <v>0</v>
      </c>
      <c r="Z36" s="9">
        <f t="shared" si="4"/>
        <v>15</v>
      </c>
      <c r="AA36" s="9">
        <f t="shared" si="5"/>
        <v>31</v>
      </c>
    </row>
    <row r="37" spans="1:27" ht="32.4" customHeight="1" x14ac:dyDescent="0.3">
      <c r="A37" s="10"/>
      <c r="B37" s="11">
        <v>543</v>
      </c>
      <c r="C37" s="16" t="s">
        <v>105</v>
      </c>
      <c r="D37" s="19" t="s">
        <v>106</v>
      </c>
      <c r="E37" s="22" t="s">
        <v>107</v>
      </c>
      <c r="F37" s="26">
        <v>2</v>
      </c>
      <c r="G37" s="23">
        <v>2</v>
      </c>
      <c r="H37" s="23">
        <v>3</v>
      </c>
      <c r="I37" s="29">
        <v>0</v>
      </c>
      <c r="J37" s="23">
        <v>5</v>
      </c>
      <c r="K37" s="29">
        <v>4</v>
      </c>
      <c r="L37" s="62"/>
      <c r="M37" s="63"/>
      <c r="N37" s="63"/>
      <c r="O37" s="63"/>
      <c r="P37" s="64"/>
      <c r="Q37" s="9">
        <f t="shared" si="3"/>
        <v>16</v>
      </c>
      <c r="R37" s="23">
        <v>0</v>
      </c>
      <c r="S37" s="23">
        <v>5</v>
      </c>
      <c r="T37" s="23">
        <v>5</v>
      </c>
      <c r="U37" s="29">
        <v>5</v>
      </c>
      <c r="V37" s="29">
        <v>0</v>
      </c>
      <c r="W37" s="23">
        <v>4</v>
      </c>
      <c r="X37" s="23">
        <v>5</v>
      </c>
      <c r="Y37" s="29">
        <v>0</v>
      </c>
      <c r="Z37" s="9">
        <f t="shared" si="4"/>
        <v>24</v>
      </c>
      <c r="AA37" s="9">
        <f t="shared" si="5"/>
        <v>40</v>
      </c>
    </row>
    <row r="38" spans="1:27" ht="32.4" customHeight="1" x14ac:dyDescent="0.3">
      <c r="A38" s="10"/>
      <c r="B38" s="11">
        <v>576</v>
      </c>
      <c r="C38" s="16" t="s">
        <v>108</v>
      </c>
      <c r="D38" s="19" t="s">
        <v>109</v>
      </c>
      <c r="E38" s="22" t="s">
        <v>110</v>
      </c>
      <c r="F38" s="26">
        <v>2</v>
      </c>
      <c r="G38" s="23">
        <v>2</v>
      </c>
      <c r="H38" s="23">
        <v>3</v>
      </c>
      <c r="I38" s="29">
        <v>0</v>
      </c>
      <c r="J38" s="23">
        <v>5</v>
      </c>
      <c r="K38" s="29">
        <v>4</v>
      </c>
      <c r="L38" s="62"/>
      <c r="M38" s="63"/>
      <c r="N38" s="63"/>
      <c r="O38" s="63"/>
      <c r="P38" s="64"/>
      <c r="Q38" s="9">
        <f t="shared" si="3"/>
        <v>16</v>
      </c>
      <c r="R38" s="23">
        <v>0</v>
      </c>
      <c r="S38" s="23">
        <v>5</v>
      </c>
      <c r="T38" s="23">
        <v>5</v>
      </c>
      <c r="U38" s="29">
        <v>0</v>
      </c>
      <c r="V38" s="29">
        <v>0</v>
      </c>
      <c r="W38" s="29">
        <v>0</v>
      </c>
      <c r="X38" s="23">
        <v>5</v>
      </c>
      <c r="Y38" s="29">
        <v>0</v>
      </c>
      <c r="Z38" s="9">
        <f t="shared" si="4"/>
        <v>15</v>
      </c>
      <c r="AA38" s="9">
        <f t="shared" si="5"/>
        <v>31</v>
      </c>
    </row>
    <row r="39" spans="1:27" ht="32.4" customHeight="1" x14ac:dyDescent="0.3">
      <c r="A39" s="10"/>
      <c r="B39" s="11">
        <v>752</v>
      </c>
      <c r="C39" s="16" t="s">
        <v>111</v>
      </c>
      <c r="D39" s="19" t="s">
        <v>112</v>
      </c>
      <c r="E39" s="22" t="s">
        <v>113</v>
      </c>
      <c r="F39" s="26">
        <v>2</v>
      </c>
      <c r="G39" s="23">
        <v>2</v>
      </c>
      <c r="H39" s="23">
        <v>3</v>
      </c>
      <c r="I39" s="29">
        <v>0</v>
      </c>
      <c r="J39" s="23">
        <v>5</v>
      </c>
      <c r="K39" s="29">
        <v>4</v>
      </c>
      <c r="L39" s="62"/>
      <c r="M39" s="63"/>
      <c r="N39" s="63"/>
      <c r="O39" s="63"/>
      <c r="P39" s="64"/>
      <c r="Q39" s="9">
        <f t="shared" si="3"/>
        <v>16</v>
      </c>
      <c r="R39" s="23">
        <v>0</v>
      </c>
      <c r="S39" s="23">
        <v>5</v>
      </c>
      <c r="T39" s="23">
        <v>5</v>
      </c>
      <c r="U39" s="29">
        <v>0</v>
      </c>
      <c r="V39" s="29">
        <v>0</v>
      </c>
      <c r="W39" s="29">
        <v>0</v>
      </c>
      <c r="X39" s="23">
        <v>5</v>
      </c>
      <c r="Y39" s="29">
        <v>0</v>
      </c>
      <c r="Z39" s="9">
        <f t="shared" si="4"/>
        <v>15</v>
      </c>
      <c r="AA39" s="9">
        <f t="shared" si="5"/>
        <v>31</v>
      </c>
    </row>
    <row r="40" spans="1:27" ht="32.4" customHeight="1" x14ac:dyDescent="0.3">
      <c r="A40" s="10"/>
      <c r="B40" s="11">
        <v>798</v>
      </c>
      <c r="C40" s="16" t="s">
        <v>114</v>
      </c>
      <c r="D40" s="19" t="s">
        <v>115</v>
      </c>
      <c r="E40" s="22" t="s">
        <v>116</v>
      </c>
      <c r="F40" s="26">
        <v>2</v>
      </c>
      <c r="G40" s="23">
        <v>2</v>
      </c>
      <c r="H40" s="23">
        <v>3</v>
      </c>
      <c r="I40" s="29">
        <v>0</v>
      </c>
      <c r="J40" s="23">
        <v>5</v>
      </c>
      <c r="K40" s="29">
        <v>4</v>
      </c>
      <c r="L40" s="62"/>
      <c r="M40" s="63"/>
      <c r="N40" s="63"/>
      <c r="O40" s="63"/>
      <c r="P40" s="64"/>
      <c r="Q40" s="9">
        <f t="shared" si="3"/>
        <v>16</v>
      </c>
      <c r="R40" s="23">
        <v>0</v>
      </c>
      <c r="S40" s="23">
        <v>0</v>
      </c>
      <c r="T40" s="23">
        <v>0</v>
      </c>
      <c r="U40" s="29">
        <v>0</v>
      </c>
      <c r="V40" s="29">
        <v>0</v>
      </c>
      <c r="W40" s="23">
        <v>4</v>
      </c>
      <c r="X40" s="23">
        <v>5</v>
      </c>
      <c r="Y40" s="29">
        <v>0</v>
      </c>
      <c r="Z40" s="9">
        <f t="shared" si="4"/>
        <v>9</v>
      </c>
      <c r="AA40" s="9">
        <f t="shared" si="5"/>
        <v>25</v>
      </c>
    </row>
    <row r="41" spans="1:27" ht="32.4" customHeight="1" x14ac:dyDescent="0.3">
      <c r="A41" s="10"/>
      <c r="B41" s="11">
        <v>800</v>
      </c>
      <c r="C41" s="16" t="s">
        <v>117</v>
      </c>
      <c r="D41" s="19" t="s">
        <v>118</v>
      </c>
      <c r="E41" s="22" t="s">
        <v>119</v>
      </c>
      <c r="F41" s="26">
        <v>2</v>
      </c>
      <c r="G41" s="23">
        <v>2</v>
      </c>
      <c r="H41" s="23">
        <v>3</v>
      </c>
      <c r="I41" s="29">
        <v>0</v>
      </c>
      <c r="J41" s="23">
        <v>5</v>
      </c>
      <c r="K41" s="29">
        <v>4</v>
      </c>
      <c r="L41" s="62"/>
      <c r="M41" s="63"/>
      <c r="N41" s="63"/>
      <c r="O41" s="63"/>
      <c r="P41" s="64"/>
      <c r="Q41" s="9">
        <f t="shared" si="3"/>
        <v>16</v>
      </c>
      <c r="R41" s="23">
        <v>0</v>
      </c>
      <c r="S41" s="23">
        <v>0</v>
      </c>
      <c r="T41" s="23">
        <v>0</v>
      </c>
      <c r="U41" s="29">
        <v>0</v>
      </c>
      <c r="V41" s="29">
        <v>0</v>
      </c>
      <c r="W41" s="23">
        <v>4</v>
      </c>
      <c r="X41" s="23">
        <v>5</v>
      </c>
      <c r="Y41" s="29">
        <v>0</v>
      </c>
      <c r="Z41" s="9">
        <f t="shared" si="4"/>
        <v>9</v>
      </c>
      <c r="AA41" s="9">
        <f t="shared" si="5"/>
        <v>25</v>
      </c>
    </row>
    <row r="42" spans="1:27" ht="32.4" customHeight="1" x14ac:dyDescent="0.3">
      <c r="A42" s="10"/>
      <c r="B42" s="11">
        <v>807</v>
      </c>
      <c r="C42" s="16" t="s">
        <v>120</v>
      </c>
      <c r="D42" s="19" t="s">
        <v>121</v>
      </c>
      <c r="E42" s="22" t="s">
        <v>122</v>
      </c>
      <c r="F42" s="26">
        <v>2</v>
      </c>
      <c r="G42" s="23">
        <v>2</v>
      </c>
      <c r="H42" s="23">
        <v>3</v>
      </c>
      <c r="I42" s="29">
        <v>0</v>
      </c>
      <c r="J42" s="23">
        <v>5</v>
      </c>
      <c r="K42" s="29">
        <v>4</v>
      </c>
      <c r="L42" s="62"/>
      <c r="M42" s="63"/>
      <c r="N42" s="63"/>
      <c r="O42" s="63"/>
      <c r="P42" s="64"/>
      <c r="Q42" s="9">
        <f t="shared" si="3"/>
        <v>16</v>
      </c>
      <c r="R42" s="23">
        <v>0</v>
      </c>
      <c r="S42" s="23">
        <v>5</v>
      </c>
      <c r="T42" s="23">
        <v>5</v>
      </c>
      <c r="U42" s="29">
        <v>0</v>
      </c>
      <c r="V42" s="29">
        <v>0</v>
      </c>
      <c r="W42" s="23">
        <v>4</v>
      </c>
      <c r="X42" s="23">
        <v>5</v>
      </c>
      <c r="Y42" s="29">
        <v>0</v>
      </c>
      <c r="Z42" s="9">
        <f t="shared" si="4"/>
        <v>19</v>
      </c>
      <c r="AA42" s="9">
        <f t="shared" si="5"/>
        <v>35</v>
      </c>
    </row>
    <row r="43" spans="1:27" ht="32.4" customHeight="1" x14ac:dyDescent="0.3">
      <c r="A43" s="10"/>
      <c r="B43" s="11">
        <v>808</v>
      </c>
      <c r="C43" s="16" t="s">
        <v>123</v>
      </c>
      <c r="D43" s="19" t="s">
        <v>124</v>
      </c>
      <c r="E43" s="22" t="s">
        <v>125</v>
      </c>
      <c r="F43" s="26">
        <v>2</v>
      </c>
      <c r="G43" s="23">
        <v>2</v>
      </c>
      <c r="H43" s="23">
        <v>3</v>
      </c>
      <c r="I43" s="29">
        <v>0</v>
      </c>
      <c r="J43" s="23">
        <v>5</v>
      </c>
      <c r="K43" s="29">
        <v>4</v>
      </c>
      <c r="L43" s="62"/>
      <c r="M43" s="63"/>
      <c r="N43" s="63"/>
      <c r="O43" s="63"/>
      <c r="P43" s="64"/>
      <c r="Q43" s="9">
        <f t="shared" si="3"/>
        <v>16</v>
      </c>
      <c r="R43" s="23">
        <v>0</v>
      </c>
      <c r="S43" s="23">
        <v>0</v>
      </c>
      <c r="T43" s="23">
        <v>0</v>
      </c>
      <c r="U43" s="29">
        <v>0</v>
      </c>
      <c r="V43" s="29">
        <v>0</v>
      </c>
      <c r="W43" s="29">
        <v>0</v>
      </c>
      <c r="X43" s="23">
        <v>5</v>
      </c>
      <c r="Y43" s="29">
        <v>0</v>
      </c>
      <c r="Z43" s="9">
        <f t="shared" si="4"/>
        <v>5</v>
      </c>
      <c r="AA43" s="9">
        <f t="shared" si="5"/>
        <v>21</v>
      </c>
    </row>
    <row r="44" spans="1:27" ht="32.4" customHeight="1" x14ac:dyDescent="0.3">
      <c r="A44" s="10"/>
      <c r="B44" s="11">
        <v>810</v>
      </c>
      <c r="C44" s="16" t="s">
        <v>126</v>
      </c>
      <c r="D44" s="19" t="s">
        <v>127</v>
      </c>
      <c r="E44" s="22" t="s">
        <v>128</v>
      </c>
      <c r="F44" s="26">
        <v>2</v>
      </c>
      <c r="G44" s="23">
        <v>2</v>
      </c>
      <c r="H44" s="23">
        <v>3</v>
      </c>
      <c r="I44" s="29">
        <v>0</v>
      </c>
      <c r="J44" s="23">
        <v>5</v>
      </c>
      <c r="K44" s="29">
        <v>4</v>
      </c>
      <c r="L44" s="62"/>
      <c r="M44" s="63"/>
      <c r="N44" s="63"/>
      <c r="O44" s="63"/>
      <c r="P44" s="64"/>
      <c r="Q44" s="9">
        <f t="shared" si="3"/>
        <v>16</v>
      </c>
      <c r="R44" s="23">
        <v>0</v>
      </c>
      <c r="S44" s="23">
        <v>0</v>
      </c>
      <c r="T44" s="23">
        <v>0</v>
      </c>
      <c r="U44" s="29">
        <v>0</v>
      </c>
      <c r="V44" s="29">
        <v>0</v>
      </c>
      <c r="W44" s="23">
        <v>4</v>
      </c>
      <c r="X44" s="23">
        <v>5</v>
      </c>
      <c r="Y44" s="29">
        <v>0</v>
      </c>
      <c r="Z44" s="9">
        <f t="shared" si="4"/>
        <v>9</v>
      </c>
      <c r="AA44" s="9">
        <f t="shared" si="5"/>
        <v>25</v>
      </c>
    </row>
    <row r="45" spans="1:27" ht="32.4" customHeight="1" x14ac:dyDescent="0.3">
      <c r="A45" s="10"/>
      <c r="B45" s="11">
        <v>815</v>
      </c>
      <c r="C45" s="16" t="s">
        <v>129</v>
      </c>
      <c r="D45" s="19" t="s">
        <v>130</v>
      </c>
      <c r="E45" s="22" t="s">
        <v>131</v>
      </c>
      <c r="F45" s="26">
        <v>2</v>
      </c>
      <c r="G45" s="23">
        <v>2</v>
      </c>
      <c r="H45" s="23">
        <v>3</v>
      </c>
      <c r="I45" s="29">
        <v>0</v>
      </c>
      <c r="J45" s="23">
        <v>5</v>
      </c>
      <c r="K45" s="29">
        <v>4</v>
      </c>
      <c r="L45" s="62"/>
      <c r="M45" s="63"/>
      <c r="N45" s="63"/>
      <c r="O45" s="63"/>
      <c r="P45" s="64"/>
      <c r="Q45" s="9">
        <f t="shared" si="3"/>
        <v>16</v>
      </c>
      <c r="R45" s="23">
        <v>0</v>
      </c>
      <c r="S45" s="23">
        <v>0</v>
      </c>
      <c r="T45" s="23">
        <v>0</v>
      </c>
      <c r="U45" s="29">
        <v>0</v>
      </c>
      <c r="V45" s="29">
        <v>0</v>
      </c>
      <c r="W45" s="23">
        <v>4</v>
      </c>
      <c r="X45" s="23">
        <v>5</v>
      </c>
      <c r="Y45" s="29">
        <v>0</v>
      </c>
      <c r="Z45" s="9">
        <f t="shared" si="4"/>
        <v>9</v>
      </c>
      <c r="AA45" s="9">
        <f t="shared" si="5"/>
        <v>25</v>
      </c>
    </row>
    <row r="46" spans="1:27" ht="32.4" customHeight="1" x14ac:dyDescent="0.3">
      <c r="A46" s="10"/>
      <c r="B46" s="11">
        <v>906</v>
      </c>
      <c r="C46" s="16" t="s">
        <v>132</v>
      </c>
      <c r="D46" s="19" t="s">
        <v>133</v>
      </c>
      <c r="E46" s="22" t="s">
        <v>134</v>
      </c>
      <c r="F46" s="26">
        <v>2</v>
      </c>
      <c r="G46" s="23">
        <v>2</v>
      </c>
      <c r="H46" s="23">
        <v>3</v>
      </c>
      <c r="I46" s="29">
        <v>0</v>
      </c>
      <c r="J46" s="23">
        <v>5</v>
      </c>
      <c r="K46" s="34">
        <v>4</v>
      </c>
      <c r="L46" s="65"/>
      <c r="M46" s="66"/>
      <c r="N46" s="66"/>
      <c r="O46" s="66"/>
      <c r="P46" s="67"/>
      <c r="Q46" s="35">
        <f t="shared" si="3"/>
        <v>16</v>
      </c>
      <c r="R46" s="36">
        <v>0</v>
      </c>
      <c r="S46" s="36">
        <v>0</v>
      </c>
      <c r="T46" s="36">
        <v>0</v>
      </c>
      <c r="U46" s="34">
        <v>0</v>
      </c>
      <c r="V46" s="29">
        <v>0</v>
      </c>
      <c r="W46" s="34">
        <v>0</v>
      </c>
      <c r="X46" s="36">
        <v>5</v>
      </c>
      <c r="Y46" s="34">
        <v>0</v>
      </c>
      <c r="Z46" s="35">
        <f t="shared" si="4"/>
        <v>5</v>
      </c>
      <c r="AA46" s="9">
        <f t="shared" si="5"/>
        <v>21</v>
      </c>
    </row>
    <row r="47" spans="1:27" ht="21" x14ac:dyDescent="0.4">
      <c r="C47" s="31"/>
      <c r="D47" s="30"/>
      <c r="E47" s="30"/>
      <c r="L47" s="32"/>
      <c r="M47" s="32"/>
      <c r="N47" s="32"/>
      <c r="O47" s="32"/>
      <c r="P47" s="32"/>
      <c r="Y47" s="33"/>
    </row>
    <row r="48" spans="1:27" ht="20.399999999999999" customHeight="1" x14ac:dyDescent="0.4">
      <c r="C48" s="68" t="s">
        <v>136</v>
      </c>
      <c r="D48" s="30"/>
      <c r="E48" s="30"/>
      <c r="L48" s="32"/>
      <c r="M48" s="32"/>
      <c r="N48" s="32"/>
      <c r="O48" s="32"/>
      <c r="P48" s="32"/>
      <c r="Y48" s="33"/>
    </row>
    <row r="49" spans="3:25" ht="20.399999999999999" customHeight="1" x14ac:dyDescent="0.4">
      <c r="C49" s="69" t="s">
        <v>137</v>
      </c>
      <c r="D49" s="30"/>
      <c r="E49" s="30"/>
      <c r="L49" s="32"/>
      <c r="M49" s="32"/>
      <c r="N49" s="32"/>
      <c r="O49" s="32"/>
      <c r="P49" s="32"/>
      <c r="Y49" s="33"/>
    </row>
    <row r="50" spans="3:25" ht="20.399999999999999" customHeight="1" x14ac:dyDescent="0.4">
      <c r="C50" s="30"/>
      <c r="D50" s="30"/>
      <c r="E50" s="30"/>
      <c r="L50" s="32"/>
      <c r="M50" s="32"/>
      <c r="N50" s="32"/>
      <c r="O50" s="32"/>
      <c r="P50" s="32"/>
      <c r="Y50" s="33"/>
    </row>
    <row r="51" spans="3:25" ht="20.399999999999999" customHeight="1" x14ac:dyDescent="0.4">
      <c r="C51" s="30"/>
      <c r="D51" s="30"/>
      <c r="E51" s="30"/>
      <c r="L51" s="32"/>
      <c r="M51" s="32"/>
      <c r="N51" s="32"/>
      <c r="O51" s="32"/>
      <c r="P51" s="32"/>
      <c r="Y51" s="33"/>
    </row>
    <row r="52" spans="3:25" ht="20.399999999999999" customHeight="1" x14ac:dyDescent="0.4">
      <c r="C52" s="30"/>
      <c r="D52" s="30"/>
      <c r="E52" s="30"/>
      <c r="L52" s="32"/>
      <c r="M52" s="32"/>
      <c r="N52" s="32"/>
      <c r="O52" s="32"/>
      <c r="P52" s="32"/>
      <c r="Y52" s="33"/>
    </row>
    <row r="53" spans="3:25" ht="20.399999999999999" customHeight="1" x14ac:dyDescent="0.4">
      <c r="C53" s="30"/>
      <c r="D53" s="30"/>
      <c r="E53" s="30"/>
    </row>
    <row r="54" spans="3:25" ht="20.399999999999999" customHeight="1" x14ac:dyDescent="0.3"/>
    <row r="55" spans="3:25" ht="20.399999999999999" customHeight="1" x14ac:dyDescent="0.3"/>
    <row r="56" spans="3:25" ht="20.399999999999999" customHeight="1" x14ac:dyDescent="0.3"/>
    <row r="57" spans="3:25" ht="20.399999999999999" customHeight="1" x14ac:dyDescent="0.3"/>
    <row r="58" spans="3:25" ht="14.25" customHeight="1" x14ac:dyDescent="0.3"/>
    <row r="59" spans="3:25" ht="14.25" customHeight="1" x14ac:dyDescent="0.3"/>
    <row r="60" spans="3:25" ht="14.25" customHeight="1" x14ac:dyDescent="0.3"/>
    <row r="61" spans="3:25" ht="14.25" customHeight="1" x14ac:dyDescent="0.3"/>
    <row r="62" spans="3:25" ht="14.25" customHeight="1" x14ac:dyDescent="0.3"/>
    <row r="63" spans="3:25" ht="14.25" customHeight="1" x14ac:dyDescent="0.3"/>
    <row r="64" spans="3:25"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sheetData>
  <mergeCells count="15">
    <mergeCell ref="L11:P46"/>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2025-11-18T13:55:50Z</cp:lastPrinted>
  <dcterms:created xsi:type="dcterms:W3CDTF">2016-06-03T11:55:31Z</dcterms:created>
  <dcterms:modified xsi:type="dcterms:W3CDTF">2025-11-18T13:55:53Z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